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filterPrivacy="1" codeName="ThisWorkbook" defaultThemeVersion="124226"/>
  <xr:revisionPtr revIDLastSave="0" documentId="13_ncr:1_{745D779B-8523-488A-80B4-DCB0B352B5EB}" xr6:coauthVersionLast="47" xr6:coauthVersionMax="47" xr10:uidLastSave="{00000000-0000-0000-0000-000000000000}"/>
  <bookViews>
    <workbookView xWindow="-120" yWindow="-120" windowWidth="29040" windowHeight="15840" xr2:uid="{00000000-000D-0000-FFFF-FFFF00000000}"/>
  </bookViews>
  <sheets>
    <sheet name="内訳書" sheetId="2" r:id="rId1"/>
  </sheets>
  <definedNames>
    <definedName name="_xlnm.Print_Area" localSheetId="0">内訳書!$A$1:$P$81</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M39" i="2" l="1"/>
  <c r="K69" i="2"/>
  <c r="A45" i="2"/>
  <c r="M54" i="2"/>
  <c r="M53" i="2"/>
  <c r="N53" i="2" l="1"/>
  <c r="G67" i="2" l="1"/>
  <c r="H67" i="2" s="1"/>
  <c r="G65" i="2"/>
  <c r="H65" i="2" s="1"/>
  <c r="G63" i="2"/>
  <c r="H63" i="2" s="1"/>
  <c r="G61" i="2"/>
  <c r="H61" i="2" s="1"/>
  <c r="G59" i="2"/>
  <c r="H59" i="2" s="1"/>
  <c r="G57" i="2"/>
  <c r="H57" i="2" s="1"/>
  <c r="G55" i="2"/>
  <c r="H55" i="2" s="1"/>
  <c r="G53" i="2"/>
  <c r="H53" i="2" s="1"/>
  <c r="G40" i="2"/>
  <c r="H40" i="2" s="1"/>
  <c r="G38" i="2"/>
  <c r="H38" i="2" s="1"/>
  <c r="G36" i="2"/>
  <c r="H36" i="2" s="1"/>
  <c r="G34" i="2"/>
  <c r="H34" i="2" s="1"/>
  <c r="I34" i="2" s="1"/>
  <c r="G32" i="2"/>
  <c r="H32" i="2" s="1"/>
  <c r="G30" i="2"/>
  <c r="H30" i="2" s="1"/>
  <c r="G28" i="2"/>
  <c r="H28" i="2" s="1"/>
  <c r="G26" i="2"/>
  <c r="H26" i="2" s="1"/>
  <c r="G24" i="2"/>
  <c r="H24" i="2" s="1"/>
  <c r="G22" i="2"/>
  <c r="H22" i="2" s="1"/>
  <c r="G20" i="2"/>
  <c r="H20" i="2" s="1"/>
  <c r="G18" i="2"/>
  <c r="H18" i="2" s="1"/>
  <c r="I18" i="2" s="1"/>
  <c r="G16" i="2"/>
  <c r="H16" i="2" s="1"/>
  <c r="G14" i="2"/>
  <c r="H14" i="2" s="1"/>
  <c r="G12" i="2"/>
  <c r="H12" i="2" s="1"/>
  <c r="G10" i="2"/>
  <c r="H10" i="2" s="1"/>
  <c r="M66" i="2"/>
  <c r="M65" i="2"/>
  <c r="M62" i="2"/>
  <c r="M61" i="2"/>
  <c r="M58" i="2"/>
  <c r="M57" i="2"/>
  <c r="M38" i="2"/>
  <c r="M35" i="2"/>
  <c r="M34" i="2"/>
  <c r="M31" i="2"/>
  <c r="M30" i="2"/>
  <c r="M27" i="2"/>
  <c r="M26" i="2"/>
  <c r="M23" i="2"/>
  <c r="M22" i="2"/>
  <c r="M19" i="2"/>
  <c r="M18" i="2"/>
  <c r="M15" i="2"/>
  <c r="M14" i="2"/>
  <c r="M11" i="2"/>
  <c r="M10" i="2"/>
  <c r="I57" i="2" l="1"/>
  <c r="I38" i="2"/>
  <c r="I65" i="2"/>
  <c r="I26" i="2"/>
  <c r="I14" i="2"/>
  <c r="I61" i="2"/>
  <c r="I10" i="2"/>
  <c r="I53" i="2"/>
  <c r="O53" i="2" s="1"/>
  <c r="I30" i="2"/>
  <c r="I22" i="2"/>
  <c r="N65" i="2"/>
  <c r="N61" i="2"/>
  <c r="N57" i="2"/>
  <c r="N38" i="2"/>
  <c r="N34" i="2"/>
  <c r="O34" i="2" s="1"/>
  <c r="N30" i="2"/>
  <c r="N26" i="2"/>
  <c r="O26" i="2" s="1"/>
  <c r="N22" i="2"/>
  <c r="N18" i="2"/>
  <c r="O18" i="2" s="1"/>
  <c r="N14" i="2"/>
  <c r="O14" i="2" s="1"/>
  <c r="N10" i="2"/>
  <c r="O10" i="2" s="1"/>
  <c r="O57" i="2" l="1"/>
  <c r="O38" i="2"/>
  <c r="O65" i="2"/>
  <c r="O30" i="2"/>
  <c r="O61" i="2"/>
  <c r="O22" i="2"/>
  <c r="O69" i="2" l="1"/>
  <c r="O70" i="2" s="1"/>
  <c r="O71" i="2" l="1"/>
</calcChain>
</file>

<file path=xl/sharedStrings.xml><?xml version="1.0" encoding="utf-8"?>
<sst xmlns="http://schemas.openxmlformats.org/spreadsheetml/2006/main" count="205" uniqueCount="71">
  <si>
    <t>基本料金</t>
    <rPh sb="0" eb="2">
      <t>キホン</t>
    </rPh>
    <rPh sb="2" eb="4">
      <t>リョウキン</t>
    </rPh>
    <phoneticPr fontId="1"/>
  </si>
  <si>
    <t>契約</t>
    <rPh sb="0" eb="2">
      <t>ケイヤク</t>
    </rPh>
    <phoneticPr fontId="1"/>
  </si>
  <si>
    <t>電力</t>
    <rPh sb="0" eb="2">
      <t>デンリョク</t>
    </rPh>
    <phoneticPr fontId="1"/>
  </si>
  <si>
    <t>（㎾）</t>
    <phoneticPr fontId="1"/>
  </si>
  <si>
    <t>（イ）</t>
    <phoneticPr fontId="1"/>
  </si>
  <si>
    <t>区分</t>
    <rPh sb="0" eb="2">
      <t>クブン</t>
    </rPh>
    <phoneticPr fontId="1"/>
  </si>
  <si>
    <t>力率</t>
    <rPh sb="0" eb="2">
      <t>リキリツ</t>
    </rPh>
    <phoneticPr fontId="1"/>
  </si>
  <si>
    <t>（%）</t>
    <phoneticPr fontId="1"/>
  </si>
  <si>
    <t>単価</t>
    <rPh sb="0" eb="2">
      <t>タンカ</t>
    </rPh>
    <phoneticPr fontId="1"/>
  </si>
  <si>
    <t>（ロ）</t>
    <phoneticPr fontId="1"/>
  </si>
  <si>
    <t>割引単価</t>
    <rPh sb="0" eb="2">
      <t>ワリビキ</t>
    </rPh>
    <rPh sb="2" eb="4">
      <t>タンカ</t>
    </rPh>
    <phoneticPr fontId="1"/>
  </si>
  <si>
    <t>（1-（ハ））</t>
    <phoneticPr fontId="1"/>
  </si>
  <si>
    <t>単価（円/（㎾）</t>
    <rPh sb="0" eb="2">
      <t>タンカ</t>
    </rPh>
    <rPh sb="3" eb="4">
      <t>エン</t>
    </rPh>
    <phoneticPr fontId="1"/>
  </si>
  <si>
    <t>（円）</t>
    <rPh sb="1" eb="2">
      <t>エン</t>
    </rPh>
    <phoneticPr fontId="1"/>
  </si>
  <si>
    <t>（ホ）＝（イ）×（ニ）</t>
    <phoneticPr fontId="1"/>
  </si>
  <si>
    <t>計</t>
    <rPh sb="0" eb="1">
      <t>ケイ</t>
    </rPh>
    <phoneticPr fontId="1"/>
  </si>
  <si>
    <t>Ａ＝∑（ホ）</t>
    <phoneticPr fontId="1"/>
  </si>
  <si>
    <t>電力量</t>
    <rPh sb="0" eb="2">
      <t>デンリョク</t>
    </rPh>
    <rPh sb="2" eb="3">
      <t>リョウ</t>
    </rPh>
    <phoneticPr fontId="1"/>
  </si>
  <si>
    <t>使用量</t>
    <rPh sb="0" eb="3">
      <t>シヨウリョウ</t>
    </rPh>
    <phoneticPr fontId="1"/>
  </si>
  <si>
    <t>（kwh）</t>
    <phoneticPr fontId="1"/>
  </si>
  <si>
    <t>（ヘ）</t>
    <phoneticPr fontId="1"/>
  </si>
  <si>
    <t>（円/kwh）</t>
    <rPh sb="1" eb="2">
      <t>エン</t>
    </rPh>
    <phoneticPr fontId="1"/>
  </si>
  <si>
    <t>（ト）</t>
    <phoneticPr fontId="1"/>
  </si>
  <si>
    <t>電力量料金</t>
    <rPh sb="0" eb="2">
      <t>デンリョク</t>
    </rPh>
    <rPh sb="2" eb="3">
      <t>リョウ</t>
    </rPh>
    <rPh sb="3" eb="5">
      <t>リョウキン</t>
    </rPh>
    <phoneticPr fontId="1"/>
  </si>
  <si>
    <t>月合計</t>
    <rPh sb="0" eb="1">
      <t>ツキ</t>
    </rPh>
    <rPh sb="1" eb="3">
      <t>ゴウケイ</t>
    </rPh>
    <phoneticPr fontId="1"/>
  </si>
  <si>
    <t>税込価格</t>
    <rPh sb="0" eb="2">
      <t>ゼイコミ</t>
    </rPh>
    <rPh sb="2" eb="4">
      <t>カカク</t>
    </rPh>
    <phoneticPr fontId="1"/>
  </si>
  <si>
    <t>C=A+B</t>
    <phoneticPr fontId="1"/>
  </si>
  <si>
    <t>（円未満切捨）</t>
    <rPh sb="1" eb="2">
      <t>エン</t>
    </rPh>
    <rPh sb="2" eb="4">
      <t>ミマン</t>
    </rPh>
    <rPh sb="4" eb="6">
      <t>キリス</t>
    </rPh>
    <phoneticPr fontId="1"/>
  </si>
  <si>
    <t>年月</t>
    <rPh sb="0" eb="2">
      <t>ネンゲツ</t>
    </rPh>
    <phoneticPr fontId="1"/>
  </si>
  <si>
    <t>割引率</t>
    <rPh sb="0" eb="2">
      <t>ワリビキ</t>
    </rPh>
    <rPh sb="2" eb="3">
      <t>リツ</t>
    </rPh>
    <phoneticPr fontId="1"/>
  </si>
  <si>
    <t>（ハ）</t>
    <phoneticPr fontId="1"/>
  </si>
  <si>
    <t>自家発補給</t>
    <rPh sb="0" eb="3">
      <t>ジカハツ</t>
    </rPh>
    <rPh sb="3" eb="5">
      <t>ホキュウ</t>
    </rPh>
    <phoneticPr fontId="1"/>
  </si>
  <si>
    <t>その他季</t>
    <rPh sb="2" eb="3">
      <t>タ</t>
    </rPh>
    <rPh sb="3" eb="4">
      <t>キ</t>
    </rPh>
    <phoneticPr fontId="1"/>
  </si>
  <si>
    <t>（その他季不定期）</t>
    <rPh sb="3" eb="4">
      <t>タ</t>
    </rPh>
    <rPh sb="4" eb="5">
      <t>キ</t>
    </rPh>
    <rPh sb="5" eb="8">
      <t>フテイキ</t>
    </rPh>
    <phoneticPr fontId="1"/>
  </si>
  <si>
    <t>令和</t>
    <rPh sb="0" eb="2">
      <t>レイワ</t>
    </rPh>
    <phoneticPr fontId="1"/>
  </si>
  <si>
    <t>4月</t>
    <rPh sb="1" eb="2">
      <t>ガツ</t>
    </rPh>
    <phoneticPr fontId="1"/>
  </si>
  <si>
    <t>5月</t>
    <rPh sb="1" eb="2">
      <t>ガツ</t>
    </rPh>
    <phoneticPr fontId="1"/>
  </si>
  <si>
    <t>6月</t>
    <rPh sb="1" eb="2">
      <t>ガツ</t>
    </rPh>
    <phoneticPr fontId="1"/>
  </si>
  <si>
    <t>7月</t>
    <rPh sb="1" eb="2">
      <t>ガツ</t>
    </rPh>
    <phoneticPr fontId="1"/>
  </si>
  <si>
    <t>8月</t>
    <rPh sb="1" eb="2">
      <t>ガツ</t>
    </rPh>
    <phoneticPr fontId="1"/>
  </si>
  <si>
    <t>9月</t>
    <rPh sb="1" eb="2">
      <t>ガツ</t>
    </rPh>
    <phoneticPr fontId="1"/>
  </si>
  <si>
    <t>10月</t>
    <rPh sb="2" eb="3">
      <t>ガツ</t>
    </rPh>
    <phoneticPr fontId="1"/>
  </si>
  <si>
    <t>11月</t>
    <rPh sb="2" eb="3">
      <t>ガツ</t>
    </rPh>
    <phoneticPr fontId="1"/>
  </si>
  <si>
    <t>常用線</t>
    <rPh sb="0" eb="2">
      <t>ジョウヨウ</t>
    </rPh>
    <rPh sb="2" eb="3">
      <t>セン</t>
    </rPh>
    <phoneticPr fontId="1"/>
  </si>
  <si>
    <t>（ニ）＝（ロ）×</t>
    <phoneticPr fontId="1"/>
  </si>
  <si>
    <t>B=∑（チ）</t>
    <phoneticPr fontId="1"/>
  </si>
  <si>
    <t>（チ）＝（へ）×（ト）</t>
    <phoneticPr fontId="1"/>
  </si>
  <si>
    <t>12月</t>
    <rPh sb="2" eb="3">
      <t>ガツ</t>
    </rPh>
    <phoneticPr fontId="1"/>
  </si>
  <si>
    <t>1月</t>
    <rPh sb="1" eb="2">
      <t>ガツ</t>
    </rPh>
    <phoneticPr fontId="1"/>
  </si>
  <si>
    <t>2月</t>
    <rPh sb="1" eb="2">
      <t>ガツ</t>
    </rPh>
    <phoneticPr fontId="1"/>
  </si>
  <si>
    <t>3月</t>
    <rPh sb="1" eb="2">
      <t>ガツ</t>
    </rPh>
    <phoneticPr fontId="1"/>
  </si>
  <si>
    <t>合計</t>
    <rPh sb="0" eb="2">
      <t>ゴウケイ</t>
    </rPh>
    <phoneticPr fontId="1"/>
  </si>
  <si>
    <t>税込価格合計</t>
    <rPh sb="0" eb="2">
      <t>ゼイコミ</t>
    </rPh>
    <rPh sb="2" eb="4">
      <t>カカク</t>
    </rPh>
    <rPh sb="4" eb="6">
      <t>ゴウケイ</t>
    </rPh>
    <phoneticPr fontId="1"/>
  </si>
  <si>
    <t>消費税合計</t>
    <rPh sb="0" eb="5">
      <t>ショウヒゼイゴウケイ</t>
    </rPh>
    <phoneticPr fontId="1"/>
  </si>
  <si>
    <t>入札書における金額欄に上記（ア）の金額を記載すること</t>
    <rPh sb="0" eb="2">
      <t>ニュウサツ</t>
    </rPh>
    <rPh sb="2" eb="3">
      <t>ショ</t>
    </rPh>
    <rPh sb="7" eb="9">
      <t>キンガク</t>
    </rPh>
    <rPh sb="9" eb="10">
      <t>ラン</t>
    </rPh>
    <rPh sb="11" eb="13">
      <t>ジョウキ</t>
    </rPh>
    <rPh sb="17" eb="19">
      <t>キンガク</t>
    </rPh>
    <rPh sb="20" eb="22">
      <t>キサイ</t>
    </rPh>
    <phoneticPr fontId="1"/>
  </si>
  <si>
    <t>※電力量料金に燃料費調整額、再生可能エネルギー賦課金は含みません。</t>
    <rPh sb="1" eb="3">
      <t>デンリョク</t>
    </rPh>
    <rPh sb="3" eb="4">
      <t>リョウ</t>
    </rPh>
    <rPh sb="4" eb="6">
      <t>リョウキン</t>
    </rPh>
    <rPh sb="7" eb="9">
      <t>ネンリョウ</t>
    </rPh>
    <rPh sb="9" eb="10">
      <t>ヒ</t>
    </rPh>
    <rPh sb="10" eb="12">
      <t>チョウセイ</t>
    </rPh>
    <rPh sb="12" eb="13">
      <t>ガク</t>
    </rPh>
    <rPh sb="14" eb="16">
      <t>サイセイ</t>
    </rPh>
    <rPh sb="16" eb="18">
      <t>カノウ</t>
    </rPh>
    <rPh sb="23" eb="26">
      <t>フカキン</t>
    </rPh>
    <rPh sb="27" eb="28">
      <t>フク</t>
    </rPh>
    <phoneticPr fontId="1"/>
  </si>
  <si>
    <t>　　　　　　　割引率＝（力率-85）÷100</t>
    <rPh sb="7" eb="9">
      <t>ワリビキ</t>
    </rPh>
    <rPh sb="9" eb="10">
      <t>リツ</t>
    </rPh>
    <rPh sb="12" eb="14">
      <t>リキリツ</t>
    </rPh>
    <phoneticPr fontId="1"/>
  </si>
  <si>
    <t>税抜価格合計（ア）</t>
    <rPh sb="0" eb="2">
      <t>ゼイヌキ</t>
    </rPh>
    <rPh sb="2" eb="4">
      <t>カカク</t>
    </rPh>
    <rPh sb="4" eb="6">
      <t>ゴウケイ</t>
    </rPh>
    <phoneticPr fontId="1"/>
  </si>
  <si>
    <t>夏季</t>
    <rPh sb="0" eb="2">
      <t>カキ</t>
    </rPh>
    <phoneticPr fontId="1"/>
  </si>
  <si>
    <t>（夏季不定期）</t>
    <rPh sb="1" eb="3">
      <t>カキ</t>
    </rPh>
    <rPh sb="3" eb="6">
      <t>フテイキ</t>
    </rPh>
    <phoneticPr fontId="1"/>
  </si>
  <si>
    <t>※力率(%)、使用量(kwh)は、計画数量です。</t>
    <rPh sb="1" eb="3">
      <t>リキリツ</t>
    </rPh>
    <rPh sb="7" eb="10">
      <t>シヨウリョウ</t>
    </rPh>
    <rPh sb="17" eb="19">
      <t>ケイカク</t>
    </rPh>
    <rPh sb="19" eb="21">
      <t>スウリョウ</t>
    </rPh>
    <phoneticPr fontId="1"/>
  </si>
  <si>
    <t>※黄色塗りつぶし箇所のみ入力下さい。</t>
    <rPh sb="1" eb="4">
      <t>キイロヌ</t>
    </rPh>
    <rPh sb="8" eb="10">
      <t>カショ</t>
    </rPh>
    <rPh sb="12" eb="14">
      <t>ニュウリョク</t>
    </rPh>
    <rPh sb="14" eb="15">
      <t>クダ</t>
    </rPh>
    <phoneticPr fontId="1"/>
  </si>
  <si>
    <t>（その他季定期）</t>
    <rPh sb="3" eb="4">
      <t>タ</t>
    </rPh>
    <rPh sb="4" eb="5">
      <t>キ</t>
    </rPh>
    <rPh sb="5" eb="7">
      <t>テイキ</t>
    </rPh>
    <phoneticPr fontId="1"/>
  </si>
  <si>
    <t>会社名</t>
    <rPh sb="0" eb="2">
      <t>カイシャ</t>
    </rPh>
    <rPh sb="2" eb="3">
      <t>メイ</t>
    </rPh>
    <phoneticPr fontId="1"/>
  </si>
  <si>
    <t>5年</t>
    <rPh sb="1" eb="2">
      <t>ネン</t>
    </rPh>
    <phoneticPr fontId="1"/>
  </si>
  <si>
    <t>※契約単価は消費税10％の税込価格です。（小数点以下第２位までとします。）</t>
    <rPh sb="1" eb="3">
      <t>ケイヤク</t>
    </rPh>
    <rPh sb="3" eb="5">
      <t>タンカ</t>
    </rPh>
    <rPh sb="6" eb="9">
      <t>ショウヒゼイ</t>
    </rPh>
    <rPh sb="13" eb="15">
      <t>ゼイコミ</t>
    </rPh>
    <rPh sb="15" eb="17">
      <t>カカク</t>
    </rPh>
    <rPh sb="21" eb="24">
      <t>ショウスウテン</t>
    </rPh>
    <rPh sb="24" eb="26">
      <t>イカ</t>
    </rPh>
    <rPh sb="26" eb="27">
      <t>ダイ</t>
    </rPh>
    <rPh sb="28" eb="29">
      <t>イ</t>
    </rPh>
    <phoneticPr fontId="1"/>
  </si>
  <si>
    <t>※基本料金における割引率は次のとおりとします。</t>
    <rPh sb="1" eb="3">
      <t>キホン</t>
    </rPh>
    <rPh sb="3" eb="5">
      <t>リョウキン</t>
    </rPh>
    <rPh sb="9" eb="11">
      <t>ワリビキ</t>
    </rPh>
    <rPh sb="11" eb="12">
      <t>リツ</t>
    </rPh>
    <rPh sb="13" eb="14">
      <t>ツギ</t>
    </rPh>
    <phoneticPr fontId="1"/>
  </si>
  <si>
    <t>　使用量が発生した月の常用線及び自家発補給の割引率はその月の力率による割引率を適用します。</t>
    <rPh sb="1" eb="4">
      <t>シヨウリョウ</t>
    </rPh>
    <rPh sb="5" eb="7">
      <t>ハッセイ</t>
    </rPh>
    <rPh sb="9" eb="10">
      <t>ツキ</t>
    </rPh>
    <rPh sb="11" eb="13">
      <t>ジョウヨウ</t>
    </rPh>
    <rPh sb="13" eb="14">
      <t>セン</t>
    </rPh>
    <rPh sb="14" eb="15">
      <t>オヨ</t>
    </rPh>
    <rPh sb="16" eb="21">
      <t>ジカハツホキュウ</t>
    </rPh>
    <rPh sb="22" eb="24">
      <t>ワリビキ</t>
    </rPh>
    <rPh sb="24" eb="25">
      <t>リツ</t>
    </rPh>
    <rPh sb="28" eb="29">
      <t>ツキ</t>
    </rPh>
    <rPh sb="30" eb="32">
      <t>リキリツ</t>
    </rPh>
    <rPh sb="35" eb="37">
      <t>ワリビキ</t>
    </rPh>
    <rPh sb="37" eb="38">
      <t>リツ</t>
    </rPh>
    <rPh sb="39" eb="41">
      <t>テキヨウ</t>
    </rPh>
    <phoneticPr fontId="1"/>
  </si>
  <si>
    <t>※使用量が 0 の月の電力量単価も記入してください。</t>
    <rPh sb="11" eb="13">
      <t>デンリョク</t>
    </rPh>
    <rPh sb="13" eb="14">
      <t>リョウ</t>
    </rPh>
    <rPh sb="14" eb="16">
      <t>タンカ</t>
    </rPh>
    <rPh sb="17" eb="19">
      <t>キニュウ</t>
    </rPh>
    <phoneticPr fontId="1"/>
  </si>
  <si>
    <t>基本料金・電力料金内訳書</t>
    <rPh sb="0" eb="2">
      <t>キホン</t>
    </rPh>
    <rPh sb="2" eb="4">
      <t>リョウキン</t>
    </rPh>
    <rPh sb="5" eb="7">
      <t>デンリョク</t>
    </rPh>
    <rPh sb="7" eb="9">
      <t>リョウキン</t>
    </rPh>
    <rPh sb="9" eb="10">
      <t>ウチ</t>
    </rPh>
    <rPh sb="10" eb="11">
      <t>ワケ</t>
    </rPh>
    <rPh sb="11" eb="12">
      <t>ショ</t>
    </rPh>
    <phoneticPr fontId="1"/>
  </si>
  <si>
    <t>6年</t>
    <rPh sb="1" eb="2">
      <t>ネン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</si>
</sst>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8" formatCode="0_);[Red]\(0\)"/>
    <numFmt numFmtId="179" formatCode="#,##0_);\(#,##0\)"/>
  </numFmts>
  <fonts count="8" x14ac:knownFonts="1">
    <font>
      <sz val="11"/>
      <color theme="1"/>
      <name val="ＭＳ Ｐゴシック"/>
      <family val="2"/>
      <scheme val="minor"/>
    </font>
    <font>
      <sz val="6"/>
      <name val="ＭＳ Ｐゴシック"/>
      <family val="3"/>
      <charset val="128"/>
      <scheme val="minor"/>
    </font>
    <font>
      <sz val="10"/>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b/>
      <sz val="14"/>
      <color theme="1"/>
      <name val="ＭＳ Ｐゴシック"/>
      <family val="3"/>
      <charset val="128"/>
      <scheme val="minor"/>
    </font>
    <font>
      <sz val="8"/>
      <color rgb="FFFF0000"/>
      <name val="ＭＳ Ｐゴシック"/>
      <family val="3"/>
      <charset val="128"/>
      <scheme val="minor"/>
    </font>
    <font>
      <sz val="12"/>
      <color theme="1"/>
      <name val="ＭＳ Ｐゴシック"/>
      <family val="2"/>
      <scheme val="minor"/>
    </font>
  </fonts>
  <fills count="3">
    <fill>
      <patternFill patternType="none"/>
    </fill>
    <fill>
      <patternFill patternType="gray125"/>
    </fill>
    <fill>
      <patternFill patternType="solid">
        <fgColor rgb="FFFFFF00"/>
        <bgColor indexed="64"/>
      </patternFill>
    </fill>
  </fills>
  <borders count="42">
    <border>
      <left/>
      <right/>
      <top/>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ck">
        <color indexed="64"/>
      </left>
      <right style="thick">
        <color indexed="64"/>
      </right>
      <top style="thick">
        <color indexed="64"/>
      </top>
      <bottom style="thick">
        <color indexed="64"/>
      </bottom>
      <diagonal/>
    </border>
    <border>
      <left/>
      <right style="medium">
        <color indexed="64"/>
      </right>
      <top style="thick">
        <color indexed="64"/>
      </top>
      <bottom/>
      <diagonal/>
    </border>
    <border>
      <left style="medium">
        <color indexed="64"/>
      </left>
      <right style="thin">
        <color indexed="64"/>
      </right>
      <top style="medium">
        <color indexed="64"/>
      </top>
      <bottom style="medium">
        <color indexed="64"/>
      </bottom>
      <diagonal/>
    </border>
    <border>
      <left/>
      <right style="thick">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1">
    <xf numFmtId="0" fontId="0" fillId="0" borderId="0"/>
  </cellStyleXfs>
  <cellXfs count="129">
    <xf numFmtId="0" fontId="0" fillId="0" borderId="0" xfId="0"/>
    <xf numFmtId="0" fontId="0" fillId="0" borderId="0" xfId="0" applyAlignment="1">
      <alignment horizontal="center"/>
    </xf>
    <xf numFmtId="0" fontId="0" fillId="0" borderId="0" xfId="0" applyBorder="1" applyAlignment="1">
      <alignment horizontal="center" vertical="center"/>
    </xf>
    <xf numFmtId="0" fontId="0" fillId="0" borderId="5" xfId="0" applyBorder="1" applyAlignment="1">
      <alignment horizontal="center" vertical="center"/>
    </xf>
    <xf numFmtId="0" fontId="0" fillId="0" borderId="4" xfId="0" applyBorder="1" applyAlignment="1">
      <alignment horizontal="center"/>
    </xf>
    <xf numFmtId="0" fontId="0" fillId="0" borderId="6" xfId="0" applyBorder="1" applyAlignment="1">
      <alignment horizontal="center"/>
    </xf>
    <xf numFmtId="0" fontId="2" fillId="0" borderId="6" xfId="0" applyFont="1" applyBorder="1" applyAlignment="1">
      <alignment horizontal="center"/>
    </xf>
    <xf numFmtId="0" fontId="0" fillId="0" borderId="1" xfId="0" applyBorder="1" applyAlignment="1">
      <alignment horizont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2" fillId="0" borderId="22" xfId="0" applyFont="1" applyBorder="1" applyAlignment="1">
      <alignment horizontal="center" vertical="center"/>
    </xf>
    <xf numFmtId="0" fontId="0" fillId="0" borderId="25" xfId="0" applyBorder="1" applyAlignment="1">
      <alignment horizontal="center"/>
    </xf>
    <xf numFmtId="0" fontId="3" fillId="0" borderId="26" xfId="0" applyFont="1" applyBorder="1" applyAlignment="1">
      <alignment horizontal="center"/>
    </xf>
    <xf numFmtId="0" fontId="4" fillId="0" borderId="20" xfId="0" applyFont="1" applyBorder="1" applyAlignment="1">
      <alignment horizontal="left"/>
    </xf>
    <xf numFmtId="0" fontId="0" fillId="0" borderId="19" xfId="0" applyBorder="1" applyAlignment="1">
      <alignment horizontal="center"/>
    </xf>
    <xf numFmtId="0" fontId="0" fillId="0" borderId="20" xfId="0" applyBorder="1" applyAlignment="1">
      <alignment horizontal="center"/>
    </xf>
    <xf numFmtId="0" fontId="0" fillId="0" borderId="28" xfId="0" applyBorder="1" applyAlignment="1">
      <alignment horizontal="center"/>
    </xf>
    <xf numFmtId="0" fontId="0" fillId="0" borderId="29" xfId="0" applyBorder="1" applyAlignment="1">
      <alignment horizontal="center"/>
    </xf>
    <xf numFmtId="0" fontId="0" fillId="0" borderId="26" xfId="0" applyBorder="1" applyAlignment="1">
      <alignment horizontal="center"/>
    </xf>
    <xf numFmtId="0" fontId="0" fillId="0" borderId="30" xfId="0" applyBorder="1" applyAlignment="1">
      <alignment horizontal="left"/>
    </xf>
    <xf numFmtId="0" fontId="0" fillId="0" borderId="28" xfId="0" applyBorder="1" applyAlignment="1">
      <alignment horizontal="center" vertical="center"/>
    </xf>
    <xf numFmtId="0" fontId="0" fillId="0" borderId="0" xfId="0" applyBorder="1"/>
    <xf numFmtId="0" fontId="0" fillId="0" borderId="12" xfId="0" applyBorder="1" applyAlignment="1">
      <alignment horizontal="center"/>
    </xf>
    <xf numFmtId="0" fontId="2" fillId="0" borderId="23" xfId="0" applyFont="1" applyBorder="1" applyAlignment="1">
      <alignment horizontal="center"/>
    </xf>
    <xf numFmtId="0" fontId="0" fillId="0" borderId="36" xfId="0" applyBorder="1" applyAlignment="1">
      <alignment horizontal="center"/>
    </xf>
    <xf numFmtId="178" fontId="0" fillId="0" borderId="32" xfId="0" applyNumberFormat="1" applyBorder="1" applyAlignment="1">
      <alignment horizontal="right" vertical="center"/>
    </xf>
    <xf numFmtId="0" fontId="0" fillId="0" borderId="39" xfId="0" applyBorder="1" applyAlignment="1">
      <alignment horizontal="right" vertical="center"/>
    </xf>
    <xf numFmtId="179" fontId="0" fillId="0" borderId="32" xfId="0" applyNumberFormat="1" applyBorder="1" applyAlignment="1">
      <alignment horizontal="right"/>
    </xf>
    <xf numFmtId="179" fontId="0" fillId="0" borderId="0" xfId="0" applyNumberFormat="1" applyAlignment="1">
      <alignment horizontal="center"/>
    </xf>
    <xf numFmtId="178" fontId="0" fillId="0" borderId="37" xfId="0" applyNumberFormat="1" applyBorder="1" applyAlignment="1">
      <alignment horizontal="right" vertical="center"/>
    </xf>
    <xf numFmtId="178" fontId="0" fillId="0" borderId="38" xfId="0" applyNumberFormat="1" applyBorder="1" applyAlignment="1">
      <alignment horizontal="right" vertical="center"/>
    </xf>
    <xf numFmtId="178" fontId="0" fillId="0" borderId="37" xfId="0" applyNumberFormat="1" applyBorder="1" applyAlignment="1">
      <alignment horizontal="right"/>
    </xf>
    <xf numFmtId="0" fontId="0" fillId="0" borderId="0" xfId="0" applyAlignment="1">
      <alignment vertical="center"/>
    </xf>
    <xf numFmtId="0" fontId="0" fillId="0" borderId="0" xfId="0" applyAlignment="1">
      <alignment horizontal="right" vertical="center"/>
    </xf>
    <xf numFmtId="179" fontId="0" fillId="0" borderId="41" xfId="0" applyNumberFormat="1" applyBorder="1" applyAlignment="1">
      <alignment horizontal="right"/>
    </xf>
    <xf numFmtId="0" fontId="0" fillId="0" borderId="0" xfId="0" applyFill="1" applyBorder="1" applyAlignment="1">
      <alignment horizontal="center"/>
    </xf>
    <xf numFmtId="0" fontId="0" fillId="0" borderId="0" xfId="0" applyAlignment="1">
      <alignment horizontal="center" vertical="center"/>
    </xf>
    <xf numFmtId="0" fontId="0" fillId="0" borderId="10" xfId="0" applyBorder="1" applyAlignment="1">
      <alignment horizontal="center" vertical="center"/>
    </xf>
    <xf numFmtId="0" fontId="0" fillId="0" borderId="22" xfId="0" applyBorder="1" applyAlignment="1">
      <alignment horizont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12" xfId="0" applyBorder="1" applyAlignment="1">
      <alignment horizontal="center" vertical="center"/>
    </xf>
    <xf numFmtId="0" fontId="0" fillId="0" borderId="11" xfId="0" applyBorder="1" applyAlignment="1">
      <alignment horizontal="center" vertical="center"/>
    </xf>
    <xf numFmtId="0" fontId="0" fillId="0" borderId="0" xfId="0" applyAlignment="1">
      <alignment horizontal="left" vertical="center"/>
    </xf>
    <xf numFmtId="0" fontId="0" fillId="0" borderId="0" xfId="0" applyBorder="1" applyAlignment="1"/>
    <xf numFmtId="0" fontId="4" fillId="0" borderId="20" xfId="0" applyFont="1" applyFill="1" applyBorder="1" applyAlignment="1">
      <alignment horizontal="left"/>
    </xf>
    <xf numFmtId="0" fontId="0" fillId="0" borderId="30" xfId="0" applyFill="1" applyBorder="1" applyAlignment="1">
      <alignment horizontal="left"/>
    </xf>
    <xf numFmtId="179" fontId="0" fillId="0" borderId="32" xfId="0" applyNumberFormat="1" applyFill="1" applyBorder="1" applyAlignment="1">
      <alignment horizontal="right"/>
    </xf>
    <xf numFmtId="2" fontId="0" fillId="0" borderId="0" xfId="0" applyNumberFormat="1"/>
    <xf numFmtId="0" fontId="0" fillId="2" borderId="31" xfId="0" applyFill="1" applyBorder="1" applyAlignment="1" applyProtection="1">
      <alignment horizontal="right"/>
      <protection locked="0"/>
    </xf>
    <xf numFmtId="0" fontId="0" fillId="0" borderId="0" xfId="0" applyAlignment="1">
      <alignment horizontal="center" vertical="center"/>
    </xf>
    <xf numFmtId="0" fontId="6" fillId="0" borderId="20" xfId="0" applyFont="1" applyBorder="1" applyAlignment="1">
      <alignment horizontal="left"/>
    </xf>
    <xf numFmtId="0" fontId="7" fillId="0" borderId="0" xfId="0" applyFont="1" applyAlignment="1">
      <alignment horizontal="center" vertical="center"/>
    </xf>
    <xf numFmtId="0" fontId="0" fillId="0" borderId="0" xfId="0" applyAlignment="1">
      <alignment horizontal="left" vertical="center"/>
    </xf>
    <xf numFmtId="0" fontId="0" fillId="0" borderId="0" xfId="0" applyAlignment="1">
      <alignment horizontal="center" vertical="center"/>
    </xf>
    <xf numFmtId="0" fontId="0" fillId="0" borderId="0" xfId="0" applyBorder="1" applyAlignment="1">
      <alignment horizontal="center" vertical="center"/>
    </xf>
    <xf numFmtId="0" fontId="0" fillId="0" borderId="7" xfId="0" applyBorder="1" applyAlignment="1">
      <alignment horizontal="center" vertical="center"/>
    </xf>
    <xf numFmtId="0" fontId="0" fillId="0" borderId="40" xfId="0" applyBorder="1" applyAlignment="1">
      <alignment horizontal="center" vertical="center"/>
    </xf>
    <xf numFmtId="0" fontId="0" fillId="2" borderId="28" xfId="0" applyFill="1" applyBorder="1" applyAlignment="1" applyProtection="1">
      <alignment horizontal="right"/>
      <protection locked="0"/>
    </xf>
    <xf numFmtId="0" fontId="0" fillId="2" borderId="23" xfId="0" applyFill="1" applyBorder="1" applyAlignment="1" applyProtection="1">
      <alignment horizontal="right"/>
      <protection locked="0"/>
    </xf>
    <xf numFmtId="2" fontId="0" fillId="2" borderId="28" xfId="0" applyNumberFormat="1" applyFill="1" applyBorder="1" applyAlignment="1" applyProtection="1">
      <alignment horizontal="right"/>
      <protection locked="0"/>
    </xf>
    <xf numFmtId="2" fontId="0" fillId="2" borderId="23" xfId="0" applyNumberFormat="1" applyFill="1" applyBorder="1" applyAlignment="1" applyProtection="1">
      <alignment horizontal="right"/>
      <protection locked="0"/>
    </xf>
    <xf numFmtId="0" fontId="0" fillId="0" borderId="25" xfId="0" applyBorder="1" applyAlignment="1">
      <alignment horizontal="right"/>
    </xf>
    <xf numFmtId="0" fontId="0" fillId="0" borderId="26" xfId="0" applyBorder="1" applyAlignment="1">
      <alignment horizontal="right"/>
    </xf>
    <xf numFmtId="0" fontId="0" fillId="0" borderId="28" xfId="0" applyBorder="1" applyAlignment="1">
      <alignment horizontal="right"/>
    </xf>
    <xf numFmtId="0" fontId="0" fillId="0" borderId="23" xfId="0" applyBorder="1" applyAlignment="1">
      <alignment horizontal="right"/>
    </xf>
    <xf numFmtId="0" fontId="0" fillId="0" borderId="9" xfId="0" applyBorder="1" applyAlignment="1">
      <alignment horizontal="center" vertical="center"/>
    </xf>
    <xf numFmtId="0" fontId="0" fillId="0" borderId="4" xfId="0" applyBorder="1" applyAlignment="1">
      <alignment horizontal="right"/>
    </xf>
    <xf numFmtId="0" fontId="0" fillId="0" borderId="6" xfId="0" applyBorder="1" applyAlignment="1">
      <alignment horizontal="right"/>
    </xf>
    <xf numFmtId="178" fontId="0" fillId="0" borderId="3" xfId="0" applyNumberFormat="1" applyBorder="1" applyAlignment="1">
      <alignment horizontal="right"/>
    </xf>
    <xf numFmtId="176" fontId="0" fillId="0" borderId="12" xfId="0" applyNumberFormat="1" applyBorder="1" applyAlignment="1">
      <alignment horizontal="right"/>
    </xf>
    <xf numFmtId="176" fontId="0" fillId="0" borderId="10" xfId="0" applyNumberFormat="1" applyBorder="1" applyAlignment="1">
      <alignment horizontal="right"/>
    </xf>
    <xf numFmtId="176" fontId="0" fillId="0" borderId="11" xfId="0" applyNumberFormat="1" applyBorder="1" applyAlignment="1">
      <alignment horizontal="right"/>
    </xf>
    <xf numFmtId="0" fontId="0" fillId="0" borderId="27" xfId="0" applyBorder="1" applyAlignment="1">
      <alignment horizontal="right"/>
    </xf>
    <xf numFmtId="0" fontId="0" fillId="0" borderId="10" xfId="0" applyBorder="1" applyAlignment="1">
      <alignment horizontal="center" vertical="center"/>
    </xf>
    <xf numFmtId="0" fontId="0" fillId="0" borderId="19" xfId="0" applyBorder="1" applyAlignment="1">
      <alignment horizontal="left" vertical="center"/>
    </xf>
    <xf numFmtId="179" fontId="0" fillId="0" borderId="22" xfId="0" applyNumberFormat="1" applyFill="1" applyBorder="1" applyAlignment="1">
      <alignment horizontal="right"/>
    </xf>
    <xf numFmtId="179" fontId="0" fillId="0" borderId="23" xfId="0" applyNumberFormat="1" applyFill="1" applyBorder="1" applyAlignment="1">
      <alignment horizontal="right"/>
    </xf>
    <xf numFmtId="0" fontId="0" fillId="2" borderId="22" xfId="0" applyFill="1" applyBorder="1" applyAlignment="1" applyProtection="1">
      <alignment horizontal="center"/>
      <protection locked="0"/>
    </xf>
    <xf numFmtId="0" fontId="0" fillId="2" borderId="23" xfId="0" applyFill="1" applyBorder="1" applyAlignment="1" applyProtection="1">
      <alignment horizontal="center"/>
      <protection locked="0"/>
    </xf>
    <xf numFmtId="178" fontId="0" fillId="0" borderId="22" xfId="0" applyNumberFormat="1" applyBorder="1" applyAlignment="1">
      <alignment horizontal="right"/>
    </xf>
    <xf numFmtId="178" fontId="0" fillId="0" borderId="23" xfId="0" applyNumberFormat="1" applyBorder="1" applyAlignment="1">
      <alignment horizontal="right"/>
    </xf>
    <xf numFmtId="0" fontId="0" fillId="0" borderId="19" xfId="0" applyBorder="1" applyAlignment="1">
      <alignment horizontal="center" vertical="center"/>
    </xf>
    <xf numFmtId="0" fontId="0" fillId="0" borderId="20" xfId="0" applyBorder="1" applyAlignment="1">
      <alignment horizontal="center" vertical="center"/>
    </xf>
    <xf numFmtId="176" fontId="0" fillId="0" borderId="22" xfId="0" applyNumberFormat="1" applyBorder="1" applyAlignment="1">
      <alignment horizontal="right"/>
    </xf>
    <xf numFmtId="176" fontId="0" fillId="0" borderId="23" xfId="0" applyNumberFormat="1" applyBorder="1" applyAlignment="1">
      <alignment horizontal="right"/>
    </xf>
    <xf numFmtId="179" fontId="0" fillId="0" borderId="22" xfId="0" applyNumberFormat="1" applyBorder="1" applyAlignment="1">
      <alignment horizontal="right"/>
    </xf>
    <xf numFmtId="179" fontId="0" fillId="0" borderId="23" xfId="0" applyNumberFormat="1" applyBorder="1" applyAlignment="1">
      <alignment horizontal="right"/>
    </xf>
    <xf numFmtId="2" fontId="0" fillId="2" borderId="25" xfId="0" applyNumberFormat="1" applyFill="1" applyBorder="1" applyAlignment="1" applyProtection="1">
      <alignment horizontal="right"/>
      <protection locked="0"/>
    </xf>
    <xf numFmtId="2" fontId="0" fillId="2" borderId="26" xfId="0" applyNumberFormat="1" applyFill="1" applyBorder="1" applyAlignment="1" applyProtection="1">
      <alignment horizontal="right"/>
      <protection locked="0"/>
    </xf>
    <xf numFmtId="0" fontId="0" fillId="0" borderId="34" xfId="0" applyBorder="1" applyAlignment="1">
      <alignment horizontal="right"/>
    </xf>
    <xf numFmtId="0" fontId="0" fillId="0" borderId="21" xfId="0" applyBorder="1" applyAlignment="1">
      <alignment horizontal="center" vertical="center"/>
    </xf>
    <xf numFmtId="0" fontId="0" fillId="0" borderId="33" xfId="0" applyBorder="1" applyAlignment="1">
      <alignment horizontal="center" vertical="center"/>
    </xf>
    <xf numFmtId="176" fontId="0" fillId="0" borderId="24" xfId="0" applyNumberFormat="1" applyBorder="1" applyAlignment="1">
      <alignment horizontal="right"/>
    </xf>
    <xf numFmtId="176" fontId="0" fillId="0" borderId="35" xfId="0" applyNumberFormat="1" applyBorder="1" applyAlignment="1">
      <alignment horizontal="right"/>
    </xf>
    <xf numFmtId="0" fontId="0" fillId="0" borderId="0" xfId="0" applyNumberFormat="1" applyBorder="1" applyAlignment="1">
      <alignment horizontal="center" vertical="center"/>
    </xf>
    <xf numFmtId="0" fontId="0" fillId="0" borderId="5" xfId="0" applyNumberFormat="1" applyBorder="1" applyAlignment="1">
      <alignment horizontal="center" vertical="center"/>
    </xf>
    <xf numFmtId="0" fontId="0" fillId="2" borderId="24" xfId="0" applyFill="1" applyBorder="1" applyAlignment="1" applyProtection="1">
      <alignment horizontal="right"/>
      <protection locked="0"/>
    </xf>
    <xf numFmtId="0" fontId="0" fillId="2" borderId="35" xfId="0" applyFill="1" applyBorder="1" applyAlignment="1" applyProtection="1">
      <alignment horizontal="right"/>
      <protection locked="0"/>
    </xf>
    <xf numFmtId="2" fontId="0" fillId="2" borderId="27" xfId="0" applyNumberFormat="1" applyFill="1" applyBorder="1" applyAlignment="1" applyProtection="1">
      <alignment horizontal="right"/>
      <protection locked="0"/>
    </xf>
    <xf numFmtId="2" fontId="0" fillId="2" borderId="34" xfId="0" applyNumberFormat="1" applyFill="1" applyBorder="1" applyAlignment="1" applyProtection="1">
      <alignment horizontal="right"/>
      <protection locked="0"/>
    </xf>
    <xf numFmtId="0" fontId="0" fillId="0" borderId="24" xfId="0" applyBorder="1" applyAlignment="1">
      <alignment horizontal="right"/>
    </xf>
    <xf numFmtId="0" fontId="0" fillId="0" borderId="35" xfId="0" applyBorder="1" applyAlignment="1">
      <alignment horizontal="right"/>
    </xf>
    <xf numFmtId="0" fontId="0" fillId="0" borderId="22" xfId="0" applyBorder="1" applyAlignment="1">
      <alignment horizontal="right"/>
    </xf>
    <xf numFmtId="0" fontId="0" fillId="2" borderId="22" xfId="0" applyFill="1" applyBorder="1" applyAlignment="1" applyProtection="1">
      <alignment horizontal="right"/>
      <protection locked="0"/>
    </xf>
    <xf numFmtId="0" fontId="5" fillId="0" borderId="7" xfId="0" applyFont="1" applyBorder="1" applyAlignment="1">
      <alignment horizontal="center" vertical="center"/>
    </xf>
    <xf numFmtId="0" fontId="0" fillId="0" borderId="8" xfId="0" applyBorder="1" applyAlignment="1">
      <alignment horizontal="center" vertical="center"/>
    </xf>
    <xf numFmtId="0" fontId="0" fillId="0" borderId="12" xfId="0" applyBorder="1" applyAlignment="1">
      <alignment horizontal="center" vertical="center"/>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2"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left"/>
    </xf>
    <xf numFmtId="176" fontId="0" fillId="0" borderId="27" xfId="0" applyNumberFormat="1" applyBorder="1" applyAlignment="1">
      <alignment horizontal="right"/>
    </xf>
    <xf numFmtId="176" fontId="0" fillId="0" borderId="34" xfId="0" applyNumberFormat="1" applyBorder="1" applyAlignment="1">
      <alignment horizontal="right"/>
    </xf>
    <xf numFmtId="178" fontId="0" fillId="0" borderId="0" xfId="0" applyNumberFormat="1" applyBorder="1" applyAlignment="1">
      <alignment horizontal="center" vertical="center"/>
    </xf>
    <xf numFmtId="178" fontId="0" fillId="0" borderId="5" xfId="0" applyNumberFormat="1" applyBorder="1" applyAlignment="1">
      <alignment horizontal="center" vertical="center"/>
    </xf>
    <xf numFmtId="176" fontId="0" fillId="0" borderId="25" xfId="0" applyNumberFormat="1" applyBorder="1" applyAlignment="1">
      <alignment horizontal="right"/>
    </xf>
    <xf numFmtId="176" fontId="0" fillId="0" borderId="26" xfId="0" applyNumberFormat="1" applyBorder="1" applyAlignment="1">
      <alignment horizontal="right"/>
    </xf>
    <xf numFmtId="0" fontId="0" fillId="0" borderId="29" xfId="0" applyBorder="1" applyAlignment="1">
      <alignment horizontal="right"/>
    </xf>
    <xf numFmtId="0" fontId="0" fillId="0" borderId="19" xfId="0" applyFill="1" applyBorder="1" applyAlignment="1">
      <alignment horizontal="left"/>
    </xf>
    <xf numFmtId="2" fontId="0" fillId="2" borderId="29" xfId="0" applyNumberFormat="1" applyFill="1" applyBorder="1" applyAlignment="1" applyProtection="1">
      <alignment horizontal="right"/>
      <protection locked="0"/>
    </xf>
    <xf numFmtId="0" fontId="0" fillId="2" borderId="5" xfId="0" applyFill="1" applyBorder="1" applyAlignment="1">
      <alignment horizontal="center"/>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0713EF-3D9C-47A0-AA1F-5C100F0F5876}">
  <sheetPr codeName="Sheet1"/>
  <dimension ref="A1:Q83"/>
  <sheetViews>
    <sheetView tabSelected="1" view="pageBreakPreview" topLeftCell="A22" zoomScale="85" zoomScaleNormal="100" zoomScaleSheetLayoutView="85" workbookViewId="0">
      <selection activeCell="R42" sqref="R42"/>
    </sheetView>
  </sheetViews>
  <sheetFormatPr defaultRowHeight="13.5" x14ac:dyDescent="0.15"/>
  <cols>
    <col min="1" max="1" width="6.625" style="38" customWidth="1"/>
    <col min="2" max="2" width="10.125" style="38" customWidth="1"/>
    <col min="3" max="3" width="7.625" style="38" customWidth="1"/>
    <col min="4" max="4" width="5.625" style="38" customWidth="1"/>
    <col min="5" max="6" width="7.625" style="38" customWidth="1"/>
    <col min="7" max="7" width="10.625" style="38" customWidth="1"/>
    <col min="8" max="8" width="12.125" style="1" customWidth="1"/>
    <col min="9" max="9" width="10.625" style="1" customWidth="1"/>
    <col min="10" max="10" width="11.625" style="1" customWidth="1"/>
    <col min="11" max="12" width="9.625" style="1" customWidth="1"/>
    <col min="13" max="13" width="12.125" style="1" customWidth="1"/>
    <col min="14" max="14" width="10.625" style="1" customWidth="1"/>
    <col min="15" max="15" width="12.625" style="1" customWidth="1"/>
  </cols>
  <sheetData>
    <row r="1" spans="1:17" ht="27.75" customHeight="1" thickBot="1" x14ac:dyDescent="0.2">
      <c r="A1" s="52"/>
      <c r="B1" s="52"/>
      <c r="C1" s="52"/>
      <c r="D1" s="52"/>
      <c r="E1" s="52"/>
      <c r="F1" s="52"/>
      <c r="G1" s="52"/>
      <c r="M1" s="54" t="s">
        <v>63</v>
      </c>
      <c r="N1" s="128"/>
      <c r="O1" s="128"/>
    </row>
    <row r="2" spans="1:17" ht="20.100000000000001" customHeight="1" thickBot="1" x14ac:dyDescent="0.2">
      <c r="A2" s="107" t="s">
        <v>69</v>
      </c>
      <c r="B2" s="108"/>
      <c r="C2" s="108"/>
      <c r="D2" s="108"/>
      <c r="E2" s="108"/>
      <c r="F2" s="108"/>
      <c r="G2" s="108"/>
      <c r="H2" s="108"/>
      <c r="I2" s="108"/>
      <c r="J2" s="108"/>
      <c r="K2" s="108"/>
      <c r="L2" s="108"/>
      <c r="M2" s="108"/>
      <c r="N2" s="108"/>
      <c r="O2" s="68"/>
    </row>
    <row r="3" spans="1:17" ht="15" customHeight="1" thickBot="1" x14ac:dyDescent="0.2">
      <c r="A3" s="109" t="s">
        <v>28</v>
      </c>
      <c r="B3" s="111" t="s">
        <v>0</v>
      </c>
      <c r="C3" s="112"/>
      <c r="D3" s="112"/>
      <c r="E3" s="112"/>
      <c r="F3" s="112"/>
      <c r="G3" s="112"/>
      <c r="H3" s="113"/>
      <c r="I3" s="114"/>
      <c r="J3" s="111" t="s">
        <v>23</v>
      </c>
      <c r="K3" s="112"/>
      <c r="L3" s="112"/>
      <c r="M3" s="112"/>
      <c r="N3" s="114"/>
      <c r="O3" s="7" t="s">
        <v>24</v>
      </c>
    </row>
    <row r="4" spans="1:17" ht="15" customHeight="1" x14ac:dyDescent="0.15">
      <c r="A4" s="76"/>
      <c r="B4" s="41"/>
      <c r="C4" s="10"/>
      <c r="E4" s="115" t="s">
        <v>12</v>
      </c>
      <c r="F4" s="116"/>
      <c r="G4" s="117"/>
      <c r="H4" s="18"/>
      <c r="I4" s="4"/>
      <c r="J4" s="26"/>
      <c r="K4" s="19"/>
      <c r="L4" s="19"/>
      <c r="M4" s="18"/>
      <c r="N4" s="4"/>
      <c r="O4" s="4"/>
    </row>
    <row r="5" spans="1:17" ht="15" customHeight="1" x14ac:dyDescent="0.15">
      <c r="A5" s="76"/>
      <c r="B5" s="41"/>
      <c r="C5" s="10"/>
      <c r="D5" s="2"/>
      <c r="E5" s="22"/>
      <c r="F5" s="2"/>
      <c r="G5" s="22"/>
      <c r="H5" s="13"/>
      <c r="I5" s="4"/>
      <c r="J5" s="16"/>
      <c r="K5" s="13"/>
      <c r="L5" s="13"/>
      <c r="M5" s="40"/>
      <c r="N5" s="4"/>
      <c r="O5" s="4"/>
    </row>
    <row r="6" spans="1:17" ht="15" customHeight="1" x14ac:dyDescent="0.15">
      <c r="A6" s="76"/>
      <c r="B6" s="41"/>
      <c r="C6" s="10" t="s">
        <v>1</v>
      </c>
      <c r="D6" s="2"/>
      <c r="E6" s="10"/>
      <c r="F6" s="8"/>
      <c r="G6" s="10"/>
      <c r="H6" s="13"/>
      <c r="I6" s="4"/>
      <c r="J6" s="16"/>
      <c r="K6" s="13"/>
      <c r="L6" s="13"/>
      <c r="M6" s="40"/>
      <c r="N6" s="4"/>
      <c r="O6" s="4" t="s">
        <v>25</v>
      </c>
    </row>
    <row r="7" spans="1:17" ht="15" customHeight="1" x14ac:dyDescent="0.15">
      <c r="A7" s="76"/>
      <c r="B7" s="41" t="s">
        <v>1</v>
      </c>
      <c r="C7" s="10" t="s">
        <v>2</v>
      </c>
      <c r="D7" s="2"/>
      <c r="E7" s="10" t="s">
        <v>1</v>
      </c>
      <c r="F7" s="8"/>
      <c r="G7" s="10" t="s">
        <v>10</v>
      </c>
      <c r="H7" s="13" t="s">
        <v>0</v>
      </c>
      <c r="I7" s="4" t="s">
        <v>15</v>
      </c>
      <c r="J7" s="16" t="s">
        <v>17</v>
      </c>
      <c r="K7" s="13" t="s">
        <v>18</v>
      </c>
      <c r="L7" s="13" t="s">
        <v>8</v>
      </c>
      <c r="M7" s="40" t="s">
        <v>23</v>
      </c>
      <c r="N7" s="4" t="s">
        <v>15</v>
      </c>
      <c r="O7" s="4" t="s">
        <v>26</v>
      </c>
      <c r="Q7" s="23"/>
    </row>
    <row r="8" spans="1:17" ht="15" customHeight="1" x14ac:dyDescent="0.15">
      <c r="A8" s="76"/>
      <c r="B8" s="41" t="s">
        <v>2</v>
      </c>
      <c r="C8" s="10" t="s">
        <v>3</v>
      </c>
      <c r="D8" s="2" t="s">
        <v>6</v>
      </c>
      <c r="E8" s="10" t="s">
        <v>8</v>
      </c>
      <c r="F8" s="8" t="s">
        <v>29</v>
      </c>
      <c r="G8" s="12" t="s">
        <v>44</v>
      </c>
      <c r="H8" s="13" t="s">
        <v>13</v>
      </c>
      <c r="I8" s="4" t="s">
        <v>13</v>
      </c>
      <c r="J8" s="16" t="s">
        <v>8</v>
      </c>
      <c r="K8" s="13" t="s">
        <v>19</v>
      </c>
      <c r="L8" s="13" t="s">
        <v>21</v>
      </c>
      <c r="M8" s="40" t="s">
        <v>13</v>
      </c>
      <c r="N8" s="4" t="s">
        <v>13</v>
      </c>
      <c r="O8" s="4" t="s">
        <v>27</v>
      </c>
      <c r="Q8" s="37"/>
    </row>
    <row r="9" spans="1:17" ht="15" customHeight="1" thickBot="1" x14ac:dyDescent="0.2">
      <c r="A9" s="110"/>
      <c r="B9" s="42" t="s">
        <v>5</v>
      </c>
      <c r="C9" s="11" t="s">
        <v>4</v>
      </c>
      <c r="D9" s="3" t="s">
        <v>7</v>
      </c>
      <c r="E9" s="11" t="s">
        <v>9</v>
      </c>
      <c r="F9" s="9" t="s">
        <v>30</v>
      </c>
      <c r="G9" s="11" t="s">
        <v>11</v>
      </c>
      <c r="H9" s="14" t="s">
        <v>14</v>
      </c>
      <c r="I9" s="6" t="s">
        <v>16</v>
      </c>
      <c r="J9" s="17" t="s">
        <v>5</v>
      </c>
      <c r="K9" s="20" t="s">
        <v>20</v>
      </c>
      <c r="L9" s="20" t="s">
        <v>22</v>
      </c>
      <c r="M9" s="25" t="s">
        <v>46</v>
      </c>
      <c r="N9" s="5" t="s">
        <v>45</v>
      </c>
      <c r="O9" s="5" t="s">
        <v>13</v>
      </c>
      <c r="Q9" s="23"/>
    </row>
    <row r="10" spans="1:17" ht="15" customHeight="1" x14ac:dyDescent="0.15">
      <c r="A10" s="39" t="s">
        <v>34</v>
      </c>
      <c r="B10" s="93" t="s">
        <v>43</v>
      </c>
      <c r="C10" s="95">
        <v>600</v>
      </c>
      <c r="D10" s="121">
        <v>85</v>
      </c>
      <c r="E10" s="99"/>
      <c r="F10" s="101"/>
      <c r="G10" s="103">
        <f>E10*(1-F10)</f>
        <v>0</v>
      </c>
      <c r="H10" s="103">
        <f>SUM(C10*G10)</f>
        <v>0</v>
      </c>
      <c r="I10" s="69">
        <f>H10+H12</f>
        <v>0</v>
      </c>
      <c r="J10" s="21" t="s">
        <v>32</v>
      </c>
      <c r="K10" s="29">
        <v>0</v>
      </c>
      <c r="L10" s="51"/>
      <c r="M10" s="27">
        <f>SUM(K10*L10)</f>
        <v>0</v>
      </c>
      <c r="N10" s="71">
        <f>SUM(M10+M11)</f>
        <v>0</v>
      </c>
      <c r="O10" s="72">
        <f>ROUNDDOWN(SUM(I10+N10),0)</f>
        <v>0</v>
      </c>
    </row>
    <row r="11" spans="1:17" ht="7.5" customHeight="1" x14ac:dyDescent="0.15">
      <c r="A11" s="76" t="s">
        <v>64</v>
      </c>
      <c r="B11" s="94"/>
      <c r="C11" s="96"/>
      <c r="D11" s="121"/>
      <c r="E11" s="100"/>
      <c r="F11" s="102"/>
      <c r="G11" s="105"/>
      <c r="H11" s="104"/>
      <c r="I11" s="69"/>
      <c r="J11" s="118" t="s">
        <v>31</v>
      </c>
      <c r="K11" s="88">
        <v>0</v>
      </c>
      <c r="L11" s="106"/>
      <c r="M11" s="82">
        <f>SUM(K11*L11)</f>
        <v>0</v>
      </c>
      <c r="N11" s="69"/>
      <c r="O11" s="73"/>
    </row>
    <row r="12" spans="1:17" ht="7.5" customHeight="1" x14ac:dyDescent="0.15">
      <c r="A12" s="76"/>
      <c r="B12" s="84" t="s">
        <v>31</v>
      </c>
      <c r="C12" s="86">
        <v>1400</v>
      </c>
      <c r="D12" s="121"/>
      <c r="E12" s="106"/>
      <c r="F12" s="90"/>
      <c r="G12" s="66">
        <f>E12*(1-F12)</f>
        <v>0</v>
      </c>
      <c r="H12" s="64">
        <f>SUM(C12*G12)</f>
        <v>0</v>
      </c>
      <c r="I12" s="69"/>
      <c r="J12" s="118"/>
      <c r="K12" s="88"/>
      <c r="L12" s="106"/>
      <c r="M12" s="82"/>
      <c r="N12" s="69"/>
      <c r="O12" s="73"/>
    </row>
    <row r="13" spans="1:17" ht="15" customHeight="1" thickBot="1" x14ac:dyDescent="0.2">
      <c r="A13" s="44" t="s">
        <v>35</v>
      </c>
      <c r="B13" s="85"/>
      <c r="C13" s="87"/>
      <c r="D13" s="122"/>
      <c r="E13" s="61"/>
      <c r="F13" s="91"/>
      <c r="G13" s="67"/>
      <c r="H13" s="92"/>
      <c r="I13" s="70"/>
      <c r="J13" s="15" t="s">
        <v>33</v>
      </c>
      <c r="K13" s="89"/>
      <c r="L13" s="61"/>
      <c r="M13" s="83"/>
      <c r="N13" s="70"/>
      <c r="O13" s="74"/>
    </row>
    <row r="14" spans="1:17" ht="15" customHeight="1" x14ac:dyDescent="0.15">
      <c r="A14" s="43" t="s">
        <v>34</v>
      </c>
      <c r="B14" s="93" t="s">
        <v>43</v>
      </c>
      <c r="C14" s="95">
        <v>600</v>
      </c>
      <c r="D14" s="121">
        <v>85</v>
      </c>
      <c r="E14" s="99"/>
      <c r="F14" s="101"/>
      <c r="G14" s="103">
        <f>E14*(1-F14)</f>
        <v>0</v>
      </c>
      <c r="H14" s="103">
        <f>SUM(C14*G14)</f>
        <v>0</v>
      </c>
      <c r="I14" s="69">
        <f>H14+H16</f>
        <v>0</v>
      </c>
      <c r="J14" s="21" t="s">
        <v>32</v>
      </c>
      <c r="K14" s="29">
        <v>0</v>
      </c>
      <c r="L14" s="51"/>
      <c r="M14" s="27">
        <f>SUM(K14*L14)</f>
        <v>0</v>
      </c>
      <c r="N14" s="71">
        <f>SUM(M14+M15)</f>
        <v>0</v>
      </c>
      <c r="O14" s="72">
        <f>ROUNDDOWN(SUM(I14+N14),0)</f>
        <v>0</v>
      </c>
      <c r="Q14" s="50"/>
    </row>
    <row r="15" spans="1:17" ht="7.5" customHeight="1" x14ac:dyDescent="0.15">
      <c r="A15" s="76" t="s">
        <v>64</v>
      </c>
      <c r="B15" s="94"/>
      <c r="C15" s="96"/>
      <c r="D15" s="121"/>
      <c r="E15" s="100"/>
      <c r="F15" s="102"/>
      <c r="G15" s="105"/>
      <c r="H15" s="104"/>
      <c r="I15" s="69"/>
      <c r="J15" s="118" t="s">
        <v>31</v>
      </c>
      <c r="K15" s="78">
        <v>0</v>
      </c>
      <c r="L15" s="106"/>
      <c r="M15" s="82">
        <f>SUM(K15*L15)</f>
        <v>0</v>
      </c>
      <c r="N15" s="69"/>
      <c r="O15" s="73"/>
    </row>
    <row r="16" spans="1:17" ht="7.5" customHeight="1" x14ac:dyDescent="0.15">
      <c r="A16" s="76"/>
      <c r="B16" s="84" t="s">
        <v>31</v>
      </c>
      <c r="C16" s="86">
        <v>1400</v>
      </c>
      <c r="D16" s="121"/>
      <c r="E16" s="106"/>
      <c r="F16" s="90"/>
      <c r="G16" s="66">
        <f>E16*(1-F16)</f>
        <v>0</v>
      </c>
      <c r="H16" s="64">
        <f>SUM(C16*G16)</f>
        <v>0</v>
      </c>
      <c r="I16" s="69"/>
      <c r="J16" s="118"/>
      <c r="K16" s="78"/>
      <c r="L16" s="106"/>
      <c r="M16" s="82"/>
      <c r="N16" s="69"/>
      <c r="O16" s="73"/>
    </row>
    <row r="17" spans="1:15" ht="15" customHeight="1" thickBot="1" x14ac:dyDescent="0.2">
      <c r="A17" s="44" t="s">
        <v>36</v>
      </c>
      <c r="B17" s="85"/>
      <c r="C17" s="87"/>
      <c r="D17" s="122"/>
      <c r="E17" s="61"/>
      <c r="F17" s="91"/>
      <c r="G17" s="67"/>
      <c r="H17" s="92"/>
      <c r="I17" s="70"/>
      <c r="J17" s="15" t="s">
        <v>33</v>
      </c>
      <c r="K17" s="79"/>
      <c r="L17" s="61"/>
      <c r="M17" s="83"/>
      <c r="N17" s="70"/>
      <c r="O17" s="74"/>
    </row>
    <row r="18" spans="1:15" ht="15" customHeight="1" x14ac:dyDescent="0.15">
      <c r="A18" s="39" t="s">
        <v>34</v>
      </c>
      <c r="B18" s="93" t="s">
        <v>43</v>
      </c>
      <c r="C18" s="95">
        <v>600</v>
      </c>
      <c r="D18" s="121">
        <v>85</v>
      </c>
      <c r="E18" s="99"/>
      <c r="F18" s="101"/>
      <c r="G18" s="103">
        <f>E18*(1-F18)</f>
        <v>0</v>
      </c>
      <c r="H18" s="75">
        <f>SUM(C18*G18)</f>
        <v>0</v>
      </c>
      <c r="I18" s="69">
        <f>H18+H20</f>
        <v>0</v>
      </c>
      <c r="J18" s="21" t="s">
        <v>32</v>
      </c>
      <c r="K18" s="49">
        <v>0</v>
      </c>
      <c r="L18" s="51"/>
      <c r="M18" s="27">
        <f>SUM(K18*L18)</f>
        <v>0</v>
      </c>
      <c r="N18" s="71">
        <f>SUM(M18+M19)</f>
        <v>0</v>
      </c>
      <c r="O18" s="72">
        <f>ROUNDDOWN(SUM(I18+N18),0)</f>
        <v>0</v>
      </c>
    </row>
    <row r="19" spans="1:15" ht="7.5" customHeight="1" x14ac:dyDescent="0.15">
      <c r="A19" s="76" t="s">
        <v>64</v>
      </c>
      <c r="B19" s="94"/>
      <c r="C19" s="96"/>
      <c r="D19" s="121"/>
      <c r="E19" s="100"/>
      <c r="F19" s="102"/>
      <c r="G19" s="104"/>
      <c r="H19" s="64"/>
      <c r="I19" s="69"/>
      <c r="J19" s="118" t="s">
        <v>31</v>
      </c>
      <c r="K19" s="78">
        <v>0</v>
      </c>
      <c r="L19" s="106"/>
      <c r="M19" s="82">
        <f>SUM(K19*L19)</f>
        <v>0</v>
      </c>
      <c r="N19" s="69"/>
      <c r="O19" s="73"/>
    </row>
    <row r="20" spans="1:15" ht="7.5" customHeight="1" x14ac:dyDescent="0.15">
      <c r="A20" s="76"/>
      <c r="B20" s="84" t="s">
        <v>31</v>
      </c>
      <c r="C20" s="86">
        <v>1400</v>
      </c>
      <c r="D20" s="121"/>
      <c r="E20" s="106"/>
      <c r="F20" s="90"/>
      <c r="G20" s="105">
        <f>E20*(1-F20)</f>
        <v>0</v>
      </c>
      <c r="H20" s="66">
        <f>SUM(C20*G20)</f>
        <v>0</v>
      </c>
      <c r="I20" s="69"/>
      <c r="J20" s="118"/>
      <c r="K20" s="78"/>
      <c r="L20" s="106"/>
      <c r="M20" s="82"/>
      <c r="N20" s="69"/>
      <c r="O20" s="73"/>
    </row>
    <row r="21" spans="1:15" ht="15" customHeight="1" thickBot="1" x14ac:dyDescent="0.2">
      <c r="A21" s="44" t="s">
        <v>37</v>
      </c>
      <c r="B21" s="85"/>
      <c r="C21" s="87"/>
      <c r="D21" s="122"/>
      <c r="E21" s="61"/>
      <c r="F21" s="91"/>
      <c r="G21" s="104"/>
      <c r="H21" s="67"/>
      <c r="I21" s="70"/>
      <c r="J21" s="47" t="s">
        <v>33</v>
      </c>
      <c r="K21" s="79"/>
      <c r="L21" s="61"/>
      <c r="M21" s="83"/>
      <c r="N21" s="70"/>
      <c r="O21" s="74"/>
    </row>
    <row r="22" spans="1:15" ht="15" customHeight="1" x14ac:dyDescent="0.15">
      <c r="A22" s="39" t="s">
        <v>34</v>
      </c>
      <c r="B22" s="93" t="s">
        <v>43</v>
      </c>
      <c r="C22" s="95">
        <v>600</v>
      </c>
      <c r="D22" s="121">
        <v>85</v>
      </c>
      <c r="E22" s="99"/>
      <c r="F22" s="101"/>
      <c r="G22" s="103">
        <f>E22*(1-F22)</f>
        <v>0</v>
      </c>
      <c r="H22" s="103">
        <f>SUM(C22*G22)</f>
        <v>0</v>
      </c>
      <c r="I22" s="69">
        <f>H22+H24</f>
        <v>0</v>
      </c>
      <c r="J22" s="48" t="s">
        <v>58</v>
      </c>
      <c r="K22" s="49">
        <v>0</v>
      </c>
      <c r="L22" s="51"/>
      <c r="M22" s="27">
        <f>SUM(K22*L22)</f>
        <v>0</v>
      </c>
      <c r="N22" s="71">
        <f>SUM(M22+M23)</f>
        <v>0</v>
      </c>
      <c r="O22" s="72">
        <f>ROUNDDOWN(SUM(I22+N22),0)</f>
        <v>0</v>
      </c>
    </row>
    <row r="23" spans="1:15" ht="7.5" customHeight="1" x14ac:dyDescent="0.15">
      <c r="A23" s="76" t="s">
        <v>64</v>
      </c>
      <c r="B23" s="94"/>
      <c r="C23" s="96"/>
      <c r="D23" s="121"/>
      <c r="E23" s="100"/>
      <c r="F23" s="102"/>
      <c r="G23" s="105"/>
      <c r="H23" s="104"/>
      <c r="I23" s="69"/>
      <c r="J23" s="126" t="s">
        <v>31</v>
      </c>
      <c r="K23" s="78">
        <v>0</v>
      </c>
      <c r="L23" s="106"/>
      <c r="M23" s="82">
        <f>SUM(K23*L23)</f>
        <v>0</v>
      </c>
      <c r="N23" s="69"/>
      <c r="O23" s="73"/>
    </row>
    <row r="24" spans="1:15" ht="7.5" customHeight="1" x14ac:dyDescent="0.15">
      <c r="A24" s="76"/>
      <c r="B24" s="84" t="s">
        <v>31</v>
      </c>
      <c r="C24" s="86">
        <v>1400</v>
      </c>
      <c r="D24" s="121"/>
      <c r="E24" s="60"/>
      <c r="F24" s="127"/>
      <c r="G24" s="66">
        <f>E24*(1-F24)</f>
        <v>0</v>
      </c>
      <c r="H24" s="64">
        <f>SUM(C24*G24)</f>
        <v>0</v>
      </c>
      <c r="I24" s="69"/>
      <c r="J24" s="126"/>
      <c r="K24" s="78"/>
      <c r="L24" s="106"/>
      <c r="M24" s="82"/>
      <c r="N24" s="69"/>
      <c r="O24" s="73"/>
    </row>
    <row r="25" spans="1:15" ht="15" customHeight="1" thickBot="1" x14ac:dyDescent="0.2">
      <c r="A25" s="44" t="s">
        <v>38</v>
      </c>
      <c r="B25" s="85"/>
      <c r="C25" s="87"/>
      <c r="D25" s="122"/>
      <c r="E25" s="61"/>
      <c r="F25" s="91"/>
      <c r="G25" s="67"/>
      <c r="H25" s="92"/>
      <c r="I25" s="70"/>
      <c r="J25" s="47" t="s">
        <v>59</v>
      </c>
      <c r="K25" s="79"/>
      <c r="L25" s="61"/>
      <c r="M25" s="83"/>
      <c r="N25" s="70"/>
      <c r="O25" s="74"/>
    </row>
    <row r="26" spans="1:15" ht="15" customHeight="1" x14ac:dyDescent="0.15">
      <c r="A26" s="39" t="s">
        <v>34</v>
      </c>
      <c r="B26" s="93" t="s">
        <v>43</v>
      </c>
      <c r="C26" s="119">
        <v>600</v>
      </c>
      <c r="D26" s="121">
        <v>85</v>
      </c>
      <c r="E26" s="106"/>
      <c r="F26" s="90"/>
      <c r="G26" s="103">
        <f>E26*(1-F26)</f>
        <v>0</v>
      </c>
      <c r="H26" s="75">
        <f>SUM(C26*G26)</f>
        <v>0</v>
      </c>
      <c r="I26" s="69">
        <f>H26+H28</f>
        <v>0</v>
      </c>
      <c r="J26" s="48" t="s">
        <v>58</v>
      </c>
      <c r="K26" s="49">
        <v>0</v>
      </c>
      <c r="L26" s="51"/>
      <c r="M26" s="27">
        <f>SUM(K26*L26)</f>
        <v>0</v>
      </c>
      <c r="N26" s="71">
        <f>SUM(M26+M27)</f>
        <v>0</v>
      </c>
      <c r="O26" s="72">
        <f>ROUNDDOWN(SUM(I26+N26),0)</f>
        <v>0</v>
      </c>
    </row>
    <row r="27" spans="1:15" ht="7.5" customHeight="1" x14ac:dyDescent="0.15">
      <c r="A27" s="76" t="s">
        <v>64</v>
      </c>
      <c r="B27" s="94"/>
      <c r="C27" s="120"/>
      <c r="D27" s="121"/>
      <c r="E27" s="100"/>
      <c r="F27" s="102"/>
      <c r="G27" s="105"/>
      <c r="H27" s="64"/>
      <c r="I27" s="69"/>
      <c r="J27" s="126" t="s">
        <v>31</v>
      </c>
      <c r="K27" s="78">
        <v>0</v>
      </c>
      <c r="L27" s="106"/>
      <c r="M27" s="82">
        <f>SUM(K27*L27)</f>
        <v>0</v>
      </c>
      <c r="N27" s="69"/>
      <c r="O27" s="73"/>
    </row>
    <row r="28" spans="1:15" ht="7.5" customHeight="1" x14ac:dyDescent="0.15">
      <c r="A28" s="76"/>
      <c r="B28" s="84" t="s">
        <v>31</v>
      </c>
      <c r="C28" s="123">
        <v>1400</v>
      </c>
      <c r="D28" s="121"/>
      <c r="E28" s="60"/>
      <c r="F28" s="127"/>
      <c r="G28" s="66">
        <f>E28*(1-F28)</f>
        <v>0</v>
      </c>
      <c r="H28" s="66">
        <f>SUM(C28*G28)</f>
        <v>0</v>
      </c>
      <c r="I28" s="69"/>
      <c r="J28" s="126"/>
      <c r="K28" s="78"/>
      <c r="L28" s="106"/>
      <c r="M28" s="82"/>
      <c r="N28" s="69"/>
      <c r="O28" s="73"/>
    </row>
    <row r="29" spans="1:15" ht="15" customHeight="1" thickBot="1" x14ac:dyDescent="0.2">
      <c r="A29" s="44" t="s">
        <v>39</v>
      </c>
      <c r="B29" s="85"/>
      <c r="C29" s="124"/>
      <c r="D29" s="122"/>
      <c r="E29" s="61"/>
      <c r="F29" s="91"/>
      <c r="G29" s="67"/>
      <c r="H29" s="67"/>
      <c r="I29" s="70"/>
      <c r="J29" s="47" t="s">
        <v>59</v>
      </c>
      <c r="K29" s="79"/>
      <c r="L29" s="61"/>
      <c r="M29" s="83"/>
      <c r="N29" s="70"/>
      <c r="O29" s="74"/>
    </row>
    <row r="30" spans="1:15" ht="15" customHeight="1" x14ac:dyDescent="0.15">
      <c r="A30" s="39" t="s">
        <v>34</v>
      </c>
      <c r="B30" s="93" t="s">
        <v>43</v>
      </c>
      <c r="C30" s="95">
        <v>600</v>
      </c>
      <c r="D30" s="121">
        <v>85</v>
      </c>
      <c r="E30" s="106"/>
      <c r="F30" s="90"/>
      <c r="G30" s="103">
        <f>E30*(1-F30)</f>
        <v>0</v>
      </c>
      <c r="H30" s="75">
        <f>SUM(C30*G30)</f>
        <v>0</v>
      </c>
      <c r="I30" s="69">
        <f>H30+H32</f>
        <v>0</v>
      </c>
      <c r="J30" s="48" t="s">
        <v>58</v>
      </c>
      <c r="K30" s="49">
        <v>0</v>
      </c>
      <c r="L30" s="51"/>
      <c r="M30" s="27">
        <f>SUM(K30*L30)</f>
        <v>0</v>
      </c>
      <c r="N30" s="71">
        <f>SUM(M30+M31)</f>
        <v>0</v>
      </c>
      <c r="O30" s="72">
        <f>ROUNDDOWN(SUM(I30+N30),0)</f>
        <v>0</v>
      </c>
    </row>
    <row r="31" spans="1:15" ht="7.5" customHeight="1" x14ac:dyDescent="0.15">
      <c r="A31" s="76" t="s">
        <v>64</v>
      </c>
      <c r="B31" s="94"/>
      <c r="C31" s="96"/>
      <c r="D31" s="121"/>
      <c r="E31" s="100"/>
      <c r="F31" s="102"/>
      <c r="G31" s="105"/>
      <c r="H31" s="64"/>
      <c r="I31" s="69"/>
      <c r="J31" s="126" t="s">
        <v>31</v>
      </c>
      <c r="K31" s="78">
        <v>0</v>
      </c>
      <c r="L31" s="106"/>
      <c r="M31" s="82">
        <f>SUM(K31*L31)</f>
        <v>0</v>
      </c>
      <c r="N31" s="69"/>
      <c r="O31" s="73"/>
    </row>
    <row r="32" spans="1:15" ht="7.5" customHeight="1" x14ac:dyDescent="0.15">
      <c r="A32" s="76"/>
      <c r="B32" s="84" t="s">
        <v>31</v>
      </c>
      <c r="C32" s="123">
        <v>1400</v>
      </c>
      <c r="D32" s="121"/>
      <c r="E32" s="106"/>
      <c r="F32" s="90"/>
      <c r="G32" s="66">
        <f>E32*(1-F32)</f>
        <v>0</v>
      </c>
      <c r="H32" s="66">
        <f>SUM(C32*G32)</f>
        <v>0</v>
      </c>
      <c r="I32" s="69"/>
      <c r="J32" s="126"/>
      <c r="K32" s="78"/>
      <c r="L32" s="106"/>
      <c r="M32" s="82"/>
      <c r="N32" s="69"/>
      <c r="O32" s="73"/>
    </row>
    <row r="33" spans="1:17" ht="15" customHeight="1" thickBot="1" x14ac:dyDescent="0.2">
      <c r="A33" s="44" t="s">
        <v>40</v>
      </c>
      <c r="B33" s="85"/>
      <c r="C33" s="124"/>
      <c r="D33" s="122"/>
      <c r="E33" s="61"/>
      <c r="F33" s="91"/>
      <c r="G33" s="67"/>
      <c r="H33" s="67"/>
      <c r="I33" s="70"/>
      <c r="J33" s="47" t="s">
        <v>59</v>
      </c>
      <c r="K33" s="79"/>
      <c r="L33" s="61"/>
      <c r="M33" s="83"/>
      <c r="N33" s="70"/>
      <c r="O33" s="74"/>
    </row>
    <row r="34" spans="1:17" ht="15" customHeight="1" x14ac:dyDescent="0.15">
      <c r="A34" s="39" t="s">
        <v>34</v>
      </c>
      <c r="B34" s="93" t="s">
        <v>43</v>
      </c>
      <c r="C34" s="95">
        <v>600</v>
      </c>
      <c r="D34" s="121">
        <v>100</v>
      </c>
      <c r="E34" s="99"/>
      <c r="F34" s="101"/>
      <c r="G34" s="103">
        <f>E34*(1-F34)</f>
        <v>0</v>
      </c>
      <c r="H34" s="103">
        <f>SUM(C34*G34)</f>
        <v>0</v>
      </c>
      <c r="I34" s="69">
        <f>H34+H36</f>
        <v>0</v>
      </c>
      <c r="J34" s="21" t="s">
        <v>32</v>
      </c>
      <c r="K34" s="49">
        <v>0</v>
      </c>
      <c r="L34" s="51"/>
      <c r="M34" s="27">
        <f>SUM(K34*L34)</f>
        <v>0</v>
      </c>
      <c r="N34" s="71">
        <f>SUM(M34+M35)</f>
        <v>0</v>
      </c>
      <c r="O34" s="72">
        <f>ROUNDDOWN(SUM(I34+N34),0)</f>
        <v>0</v>
      </c>
    </row>
    <row r="35" spans="1:17" ht="7.5" customHeight="1" x14ac:dyDescent="0.15">
      <c r="A35" s="76" t="s">
        <v>64</v>
      </c>
      <c r="B35" s="94"/>
      <c r="C35" s="96"/>
      <c r="D35" s="121"/>
      <c r="E35" s="100"/>
      <c r="F35" s="102"/>
      <c r="G35" s="105"/>
      <c r="H35" s="104"/>
      <c r="I35" s="69"/>
      <c r="J35" s="118" t="s">
        <v>31</v>
      </c>
      <c r="K35" s="78">
        <v>147553</v>
      </c>
      <c r="L35" s="106"/>
      <c r="M35" s="82">
        <f>SUM(K35*L35)</f>
        <v>0</v>
      </c>
      <c r="N35" s="69"/>
      <c r="O35" s="73"/>
    </row>
    <row r="36" spans="1:17" ht="7.5" customHeight="1" x14ac:dyDescent="0.15">
      <c r="A36" s="76"/>
      <c r="B36" s="84" t="s">
        <v>31</v>
      </c>
      <c r="C36" s="123">
        <v>1400</v>
      </c>
      <c r="D36" s="121"/>
      <c r="E36" s="106"/>
      <c r="F36" s="90"/>
      <c r="G36" s="66">
        <f>E36*(1-F36)</f>
        <v>0</v>
      </c>
      <c r="H36" s="64">
        <f>SUM(C36*G36)</f>
        <v>0</v>
      </c>
      <c r="I36" s="69"/>
      <c r="J36" s="118"/>
      <c r="K36" s="78"/>
      <c r="L36" s="106"/>
      <c r="M36" s="82"/>
      <c r="N36" s="69"/>
      <c r="O36" s="73"/>
      <c r="Q36" s="23"/>
    </row>
    <row r="37" spans="1:17" ht="15" customHeight="1" thickBot="1" x14ac:dyDescent="0.2">
      <c r="A37" s="44" t="s">
        <v>41</v>
      </c>
      <c r="B37" s="85"/>
      <c r="C37" s="124"/>
      <c r="D37" s="122"/>
      <c r="E37" s="61"/>
      <c r="F37" s="91"/>
      <c r="G37" s="67"/>
      <c r="H37" s="92"/>
      <c r="I37" s="70"/>
      <c r="J37" s="53" t="s">
        <v>62</v>
      </c>
      <c r="K37" s="79"/>
      <c r="L37" s="61"/>
      <c r="M37" s="83"/>
      <c r="N37" s="70"/>
      <c r="O37" s="74"/>
    </row>
    <row r="38" spans="1:17" ht="15" customHeight="1" x14ac:dyDescent="0.15">
      <c r="A38" s="39" t="s">
        <v>34</v>
      </c>
      <c r="B38" s="93" t="s">
        <v>43</v>
      </c>
      <c r="C38" s="119">
        <v>600</v>
      </c>
      <c r="D38" s="121">
        <v>100</v>
      </c>
      <c r="E38" s="99"/>
      <c r="F38" s="101"/>
      <c r="G38" s="103">
        <f>E38*(1-F38)</f>
        <v>0</v>
      </c>
      <c r="H38" s="103">
        <f>SUM(C38*G38)</f>
        <v>0</v>
      </c>
      <c r="I38" s="69">
        <f>H38+H40</f>
        <v>0</v>
      </c>
      <c r="J38" s="21" t="s">
        <v>32</v>
      </c>
      <c r="K38" s="49">
        <v>0</v>
      </c>
      <c r="L38" s="51"/>
      <c r="M38" s="27">
        <f>SUM(K38*L38)</f>
        <v>0</v>
      </c>
      <c r="N38" s="71">
        <f>SUM(M38+M39)</f>
        <v>0</v>
      </c>
      <c r="O38" s="72">
        <f>ROUNDDOWN(SUM(I38+N38),0)</f>
        <v>0</v>
      </c>
    </row>
    <row r="39" spans="1:17" ht="7.5" customHeight="1" x14ac:dyDescent="0.15">
      <c r="A39" s="76" t="s">
        <v>64</v>
      </c>
      <c r="B39" s="94"/>
      <c r="C39" s="120"/>
      <c r="D39" s="121"/>
      <c r="E39" s="100"/>
      <c r="F39" s="102"/>
      <c r="G39" s="104"/>
      <c r="H39" s="104"/>
      <c r="I39" s="69"/>
      <c r="J39" s="118" t="s">
        <v>31</v>
      </c>
      <c r="K39" s="78">
        <v>147553</v>
      </c>
      <c r="L39" s="106"/>
      <c r="M39" s="82">
        <f>SUM(K39*L39)</f>
        <v>0</v>
      </c>
      <c r="N39" s="69"/>
      <c r="O39" s="73"/>
    </row>
    <row r="40" spans="1:17" ht="7.5" customHeight="1" x14ac:dyDescent="0.15">
      <c r="A40" s="76"/>
      <c r="B40" s="84" t="s">
        <v>31</v>
      </c>
      <c r="C40" s="123">
        <v>1400</v>
      </c>
      <c r="D40" s="121"/>
      <c r="E40" s="106"/>
      <c r="F40" s="90"/>
      <c r="G40" s="66">
        <f>E40*(1-F40)</f>
        <v>0</v>
      </c>
      <c r="H40" s="125">
        <f>SUM(C40*G40)</f>
        <v>0</v>
      </c>
      <c r="I40" s="69"/>
      <c r="J40" s="118"/>
      <c r="K40" s="78"/>
      <c r="L40" s="106"/>
      <c r="M40" s="82"/>
      <c r="N40" s="69"/>
      <c r="O40" s="73"/>
    </row>
    <row r="41" spans="1:17" ht="15" customHeight="1" thickBot="1" x14ac:dyDescent="0.2">
      <c r="A41" s="44" t="s">
        <v>42</v>
      </c>
      <c r="B41" s="85"/>
      <c r="C41" s="124"/>
      <c r="D41" s="122"/>
      <c r="E41" s="61"/>
      <c r="F41" s="91"/>
      <c r="G41" s="67"/>
      <c r="H41" s="65"/>
      <c r="I41" s="70"/>
      <c r="J41" s="53" t="s">
        <v>62</v>
      </c>
      <c r="K41" s="79"/>
      <c r="L41" s="61"/>
      <c r="M41" s="83"/>
      <c r="N41" s="70"/>
      <c r="O41" s="74"/>
    </row>
    <row r="43" spans="1:17" x14ac:dyDescent="0.15">
      <c r="K43" s="30"/>
    </row>
    <row r="44" spans="1:17" ht="14.25" thickBot="1" x14ac:dyDescent="0.2"/>
    <row r="45" spans="1:17" ht="18" thickBot="1" x14ac:dyDescent="0.2">
      <c r="A45" s="107" t="str">
        <f>A2</f>
        <v>基本料金・電力料金内訳書</v>
      </c>
      <c r="B45" s="108"/>
      <c r="C45" s="108"/>
      <c r="D45" s="108"/>
      <c r="E45" s="108"/>
      <c r="F45" s="108"/>
      <c r="G45" s="108"/>
      <c r="H45" s="108"/>
      <c r="I45" s="108"/>
      <c r="J45" s="108"/>
      <c r="K45" s="108"/>
      <c r="L45" s="108"/>
      <c r="M45" s="108"/>
      <c r="N45" s="108"/>
      <c r="O45" s="68"/>
    </row>
    <row r="46" spans="1:17" ht="14.25" thickBot="1" x14ac:dyDescent="0.2">
      <c r="A46" s="109" t="s">
        <v>28</v>
      </c>
      <c r="B46" s="111" t="s">
        <v>0</v>
      </c>
      <c r="C46" s="112"/>
      <c r="D46" s="112"/>
      <c r="E46" s="112"/>
      <c r="F46" s="112"/>
      <c r="G46" s="112"/>
      <c r="H46" s="113"/>
      <c r="I46" s="114"/>
      <c r="J46" s="111" t="s">
        <v>23</v>
      </c>
      <c r="K46" s="112"/>
      <c r="L46" s="112"/>
      <c r="M46" s="112"/>
      <c r="N46" s="114"/>
      <c r="O46" s="7" t="s">
        <v>24</v>
      </c>
    </row>
    <row r="47" spans="1:17" x14ac:dyDescent="0.15">
      <c r="A47" s="76"/>
      <c r="B47" s="41"/>
      <c r="C47" s="10"/>
      <c r="E47" s="115" t="s">
        <v>12</v>
      </c>
      <c r="F47" s="116"/>
      <c r="G47" s="117"/>
      <c r="H47" s="18"/>
      <c r="I47" s="4"/>
      <c r="J47" s="26"/>
      <c r="K47" s="19"/>
      <c r="L47" s="19"/>
      <c r="M47" s="18"/>
      <c r="N47" s="4"/>
      <c r="O47" s="4"/>
    </row>
    <row r="48" spans="1:17" x14ac:dyDescent="0.15">
      <c r="A48" s="76"/>
      <c r="B48" s="41"/>
      <c r="C48" s="10"/>
      <c r="D48" s="2"/>
      <c r="E48" s="22"/>
      <c r="F48" s="2"/>
      <c r="G48" s="22"/>
      <c r="H48" s="13"/>
      <c r="I48" s="4"/>
      <c r="J48" s="16"/>
      <c r="K48" s="13"/>
      <c r="L48" s="13"/>
      <c r="M48" s="40"/>
      <c r="N48" s="4"/>
      <c r="O48" s="4"/>
    </row>
    <row r="49" spans="1:15" x14ac:dyDescent="0.15">
      <c r="A49" s="76"/>
      <c r="B49" s="41"/>
      <c r="C49" s="10" t="s">
        <v>1</v>
      </c>
      <c r="D49" s="2"/>
      <c r="E49" s="10"/>
      <c r="F49" s="8"/>
      <c r="G49" s="10"/>
      <c r="H49" s="13"/>
      <c r="I49" s="4"/>
      <c r="J49" s="16"/>
      <c r="K49" s="13"/>
      <c r="L49" s="13"/>
      <c r="M49" s="40"/>
      <c r="N49" s="4"/>
      <c r="O49" s="4" t="s">
        <v>25</v>
      </c>
    </row>
    <row r="50" spans="1:15" x14ac:dyDescent="0.15">
      <c r="A50" s="76"/>
      <c r="B50" s="41" t="s">
        <v>1</v>
      </c>
      <c r="C50" s="10" t="s">
        <v>2</v>
      </c>
      <c r="D50" s="2"/>
      <c r="E50" s="10" t="s">
        <v>1</v>
      </c>
      <c r="F50" s="8"/>
      <c r="G50" s="10" t="s">
        <v>10</v>
      </c>
      <c r="H50" s="13" t="s">
        <v>0</v>
      </c>
      <c r="I50" s="4" t="s">
        <v>15</v>
      </c>
      <c r="J50" s="16" t="s">
        <v>17</v>
      </c>
      <c r="K50" s="13" t="s">
        <v>18</v>
      </c>
      <c r="L50" s="13" t="s">
        <v>8</v>
      </c>
      <c r="M50" s="40" t="s">
        <v>23</v>
      </c>
      <c r="N50" s="4" t="s">
        <v>15</v>
      </c>
      <c r="O50" s="4" t="s">
        <v>26</v>
      </c>
    </row>
    <row r="51" spans="1:15" x14ac:dyDescent="0.15">
      <c r="A51" s="76"/>
      <c r="B51" s="41" t="s">
        <v>2</v>
      </c>
      <c r="C51" s="10" t="s">
        <v>3</v>
      </c>
      <c r="D51" s="2" t="s">
        <v>6</v>
      </c>
      <c r="E51" s="10" t="s">
        <v>8</v>
      </c>
      <c r="F51" s="8" t="s">
        <v>29</v>
      </c>
      <c r="G51" s="12" t="s">
        <v>44</v>
      </c>
      <c r="H51" s="13" t="s">
        <v>13</v>
      </c>
      <c r="I51" s="4" t="s">
        <v>13</v>
      </c>
      <c r="J51" s="16" t="s">
        <v>8</v>
      </c>
      <c r="K51" s="13" t="s">
        <v>19</v>
      </c>
      <c r="L51" s="13" t="s">
        <v>21</v>
      </c>
      <c r="M51" s="40" t="s">
        <v>13</v>
      </c>
      <c r="N51" s="4" t="s">
        <v>13</v>
      </c>
      <c r="O51" s="4" t="s">
        <v>27</v>
      </c>
    </row>
    <row r="52" spans="1:15" ht="14.25" thickBot="1" x14ac:dyDescent="0.2">
      <c r="A52" s="110"/>
      <c r="B52" s="42" t="s">
        <v>5</v>
      </c>
      <c r="C52" s="11" t="s">
        <v>4</v>
      </c>
      <c r="D52" s="3" t="s">
        <v>7</v>
      </c>
      <c r="E52" s="11" t="s">
        <v>9</v>
      </c>
      <c r="F52" s="9" t="s">
        <v>30</v>
      </c>
      <c r="G52" s="11" t="s">
        <v>11</v>
      </c>
      <c r="H52" s="14" t="s">
        <v>14</v>
      </c>
      <c r="I52" s="6" t="s">
        <v>16</v>
      </c>
      <c r="J52" s="17" t="s">
        <v>5</v>
      </c>
      <c r="K52" s="20" t="s">
        <v>20</v>
      </c>
      <c r="L52" s="20" t="s">
        <v>22</v>
      </c>
      <c r="M52" s="25" t="s">
        <v>46</v>
      </c>
      <c r="N52" s="5" t="s">
        <v>45</v>
      </c>
      <c r="O52" s="5" t="s">
        <v>13</v>
      </c>
    </row>
    <row r="53" spans="1:15" x14ac:dyDescent="0.15">
      <c r="A53" s="39" t="s">
        <v>34</v>
      </c>
      <c r="B53" s="93" t="s">
        <v>43</v>
      </c>
      <c r="C53" s="95">
        <v>600</v>
      </c>
      <c r="D53" s="97">
        <v>85</v>
      </c>
      <c r="E53" s="99"/>
      <c r="F53" s="101"/>
      <c r="G53" s="103">
        <f>E53*(1-F53)</f>
        <v>0</v>
      </c>
      <c r="H53" s="103">
        <f>SUM(C53*G53)</f>
        <v>0</v>
      </c>
      <c r="I53" s="69">
        <f>H53+H55</f>
        <v>0</v>
      </c>
      <c r="J53" s="21" t="s">
        <v>32</v>
      </c>
      <c r="K53" s="49">
        <v>0</v>
      </c>
      <c r="L53" s="51"/>
      <c r="M53" s="27">
        <f>SUM(K53*L53)</f>
        <v>0</v>
      </c>
      <c r="N53" s="71">
        <f>SUM(M53+M54)</f>
        <v>0</v>
      </c>
      <c r="O53" s="72">
        <f>ROUNDDOWN(SUM(I53+N53),0)</f>
        <v>0</v>
      </c>
    </row>
    <row r="54" spans="1:15" x14ac:dyDescent="0.15">
      <c r="A54" s="76" t="s">
        <v>64</v>
      </c>
      <c r="B54" s="94"/>
      <c r="C54" s="96"/>
      <c r="D54" s="97"/>
      <c r="E54" s="100"/>
      <c r="F54" s="102"/>
      <c r="G54" s="104"/>
      <c r="H54" s="104"/>
      <c r="I54" s="69"/>
      <c r="J54" s="77" t="s">
        <v>31</v>
      </c>
      <c r="K54" s="78">
        <v>0</v>
      </c>
      <c r="L54" s="80"/>
      <c r="M54" s="82">
        <f>SUM(K54*L54)</f>
        <v>0</v>
      </c>
      <c r="N54" s="69"/>
      <c r="O54" s="73"/>
    </row>
    <row r="55" spans="1:15" x14ac:dyDescent="0.15">
      <c r="A55" s="76"/>
      <c r="B55" s="84" t="s">
        <v>31</v>
      </c>
      <c r="C55" s="86">
        <v>1400</v>
      </c>
      <c r="D55" s="97"/>
      <c r="E55" s="106"/>
      <c r="F55" s="90"/>
      <c r="G55" s="105">
        <f>E55*(1-F55)</f>
        <v>0</v>
      </c>
      <c r="H55" s="64">
        <f>SUM(C55*G55)</f>
        <v>0</v>
      </c>
      <c r="I55" s="69"/>
      <c r="J55" s="77"/>
      <c r="K55" s="78"/>
      <c r="L55" s="80"/>
      <c r="M55" s="82"/>
      <c r="N55" s="69"/>
      <c r="O55" s="73"/>
    </row>
    <row r="56" spans="1:15" ht="14.25" thickBot="1" x14ac:dyDescent="0.2">
      <c r="A56" s="44" t="s">
        <v>47</v>
      </c>
      <c r="B56" s="85"/>
      <c r="C56" s="87"/>
      <c r="D56" s="98"/>
      <c r="E56" s="61"/>
      <c r="F56" s="91"/>
      <c r="G56" s="104"/>
      <c r="H56" s="92"/>
      <c r="I56" s="70"/>
      <c r="J56" s="15" t="s">
        <v>33</v>
      </c>
      <c r="K56" s="79"/>
      <c r="L56" s="81"/>
      <c r="M56" s="83"/>
      <c r="N56" s="70"/>
      <c r="O56" s="74"/>
    </row>
    <row r="57" spans="1:15" x14ac:dyDescent="0.15">
      <c r="A57" s="43" t="s">
        <v>34</v>
      </c>
      <c r="B57" s="93" t="s">
        <v>43</v>
      </c>
      <c r="C57" s="95">
        <v>600</v>
      </c>
      <c r="D57" s="97">
        <v>85</v>
      </c>
      <c r="E57" s="99"/>
      <c r="F57" s="101"/>
      <c r="G57" s="103">
        <f>E57*(1-F57)</f>
        <v>0</v>
      </c>
      <c r="H57" s="103">
        <f>SUM(C57*G57)</f>
        <v>0</v>
      </c>
      <c r="I57" s="69">
        <f>H57+H59</f>
        <v>0</v>
      </c>
      <c r="J57" s="21" t="s">
        <v>32</v>
      </c>
      <c r="K57" s="49">
        <v>0</v>
      </c>
      <c r="L57" s="51"/>
      <c r="M57" s="27">
        <f>SUM(K57*L57)</f>
        <v>0</v>
      </c>
      <c r="N57" s="71">
        <f>SUM(M57+M58)</f>
        <v>0</v>
      </c>
      <c r="O57" s="72">
        <f>ROUNDDOWN(SUM(I57+N57),0)</f>
        <v>0</v>
      </c>
    </row>
    <row r="58" spans="1:15" x14ac:dyDescent="0.15">
      <c r="A58" s="76" t="s">
        <v>70</v>
      </c>
      <c r="B58" s="94"/>
      <c r="C58" s="96"/>
      <c r="D58" s="97"/>
      <c r="E58" s="100"/>
      <c r="F58" s="102"/>
      <c r="G58" s="105"/>
      <c r="H58" s="104"/>
      <c r="I58" s="69"/>
      <c r="J58" s="77" t="s">
        <v>31</v>
      </c>
      <c r="K58" s="78">
        <v>0</v>
      </c>
      <c r="L58" s="80"/>
      <c r="M58" s="82">
        <f>SUM(K58*L58)</f>
        <v>0</v>
      </c>
      <c r="N58" s="69"/>
      <c r="O58" s="73"/>
    </row>
    <row r="59" spans="1:15" x14ac:dyDescent="0.15">
      <c r="A59" s="76"/>
      <c r="B59" s="84" t="s">
        <v>31</v>
      </c>
      <c r="C59" s="86">
        <v>1400</v>
      </c>
      <c r="D59" s="97"/>
      <c r="E59" s="106"/>
      <c r="F59" s="90"/>
      <c r="G59" s="66">
        <f>E59*(1-F59)</f>
        <v>0</v>
      </c>
      <c r="H59" s="64">
        <f>SUM(C59*G59)</f>
        <v>0</v>
      </c>
      <c r="I59" s="69"/>
      <c r="J59" s="77"/>
      <c r="K59" s="78"/>
      <c r="L59" s="80"/>
      <c r="M59" s="82"/>
      <c r="N59" s="69"/>
      <c r="O59" s="73"/>
    </row>
    <row r="60" spans="1:15" ht="14.25" thickBot="1" x14ac:dyDescent="0.2">
      <c r="A60" s="44" t="s">
        <v>48</v>
      </c>
      <c r="B60" s="85"/>
      <c r="C60" s="87"/>
      <c r="D60" s="98"/>
      <c r="E60" s="61"/>
      <c r="F60" s="91"/>
      <c r="G60" s="67"/>
      <c r="H60" s="92"/>
      <c r="I60" s="70"/>
      <c r="J60" s="15" t="s">
        <v>33</v>
      </c>
      <c r="K60" s="79"/>
      <c r="L60" s="81"/>
      <c r="M60" s="83"/>
      <c r="N60" s="70"/>
      <c r="O60" s="74"/>
    </row>
    <row r="61" spans="1:15" x14ac:dyDescent="0.15">
      <c r="A61" s="39" t="s">
        <v>34</v>
      </c>
      <c r="B61" s="93" t="s">
        <v>43</v>
      </c>
      <c r="C61" s="95">
        <v>600</v>
      </c>
      <c r="D61" s="97">
        <v>85</v>
      </c>
      <c r="E61" s="99"/>
      <c r="F61" s="101"/>
      <c r="G61" s="103">
        <f>E61*(1-F61)</f>
        <v>0</v>
      </c>
      <c r="H61" s="103">
        <f>SUM(C61*G61)</f>
        <v>0</v>
      </c>
      <c r="I61" s="69">
        <f>H61+H63</f>
        <v>0</v>
      </c>
      <c r="J61" s="21" t="s">
        <v>32</v>
      </c>
      <c r="K61" s="49">
        <v>0</v>
      </c>
      <c r="L61" s="51"/>
      <c r="M61" s="27">
        <f>SUM(K61*L61)</f>
        <v>0</v>
      </c>
      <c r="N61" s="71">
        <f>SUM(M61+M62)</f>
        <v>0</v>
      </c>
      <c r="O61" s="72">
        <f>ROUNDDOWN(SUM(I61+N61),0)</f>
        <v>0</v>
      </c>
    </row>
    <row r="62" spans="1:15" x14ac:dyDescent="0.15">
      <c r="A62" s="76" t="s">
        <v>70</v>
      </c>
      <c r="B62" s="94"/>
      <c r="C62" s="96"/>
      <c r="D62" s="97"/>
      <c r="E62" s="100"/>
      <c r="F62" s="102"/>
      <c r="G62" s="105"/>
      <c r="H62" s="104"/>
      <c r="I62" s="69"/>
      <c r="J62" s="77" t="s">
        <v>31</v>
      </c>
      <c r="K62" s="78">
        <v>0</v>
      </c>
      <c r="L62" s="80"/>
      <c r="M62" s="82">
        <f>SUM(K62*L62)</f>
        <v>0</v>
      </c>
      <c r="N62" s="69"/>
      <c r="O62" s="73"/>
    </row>
    <row r="63" spans="1:15" x14ac:dyDescent="0.15">
      <c r="A63" s="76"/>
      <c r="B63" s="84" t="s">
        <v>31</v>
      </c>
      <c r="C63" s="86">
        <v>1400</v>
      </c>
      <c r="D63" s="97"/>
      <c r="E63" s="106"/>
      <c r="F63" s="90"/>
      <c r="G63" s="66">
        <f>E63*(1-F63)</f>
        <v>0</v>
      </c>
      <c r="H63" s="64">
        <f>SUM(C63*G63)</f>
        <v>0</v>
      </c>
      <c r="I63" s="69"/>
      <c r="J63" s="77"/>
      <c r="K63" s="78"/>
      <c r="L63" s="80"/>
      <c r="M63" s="82"/>
      <c r="N63" s="69"/>
      <c r="O63" s="73"/>
    </row>
    <row r="64" spans="1:15" ht="14.25" thickBot="1" x14ac:dyDescent="0.2">
      <c r="A64" s="44" t="s">
        <v>49</v>
      </c>
      <c r="B64" s="85"/>
      <c r="C64" s="87"/>
      <c r="D64" s="98"/>
      <c r="E64" s="61"/>
      <c r="F64" s="91"/>
      <c r="G64" s="67"/>
      <c r="H64" s="92"/>
      <c r="I64" s="70"/>
      <c r="J64" s="15" t="s">
        <v>33</v>
      </c>
      <c r="K64" s="79"/>
      <c r="L64" s="81"/>
      <c r="M64" s="83"/>
      <c r="N64" s="70"/>
      <c r="O64" s="74"/>
    </row>
    <row r="65" spans="1:17" x14ac:dyDescent="0.15">
      <c r="A65" s="39" t="s">
        <v>34</v>
      </c>
      <c r="B65" s="93" t="s">
        <v>43</v>
      </c>
      <c r="C65" s="95">
        <v>600</v>
      </c>
      <c r="D65" s="97">
        <v>85</v>
      </c>
      <c r="E65" s="99"/>
      <c r="F65" s="101"/>
      <c r="G65" s="103">
        <f>E65*(1-F65)</f>
        <v>0</v>
      </c>
      <c r="H65" s="75">
        <f>SUM(C65*G65)</f>
        <v>0</v>
      </c>
      <c r="I65" s="69">
        <f>H65+H67</f>
        <v>0</v>
      </c>
      <c r="J65" s="21" t="s">
        <v>32</v>
      </c>
      <c r="K65" s="29">
        <v>0</v>
      </c>
      <c r="L65" s="51"/>
      <c r="M65" s="27">
        <f>SUM(K65*L65)</f>
        <v>0</v>
      </c>
      <c r="N65" s="71">
        <f>SUM(M65+M66)</f>
        <v>0</v>
      </c>
      <c r="O65" s="72">
        <f>ROUNDDOWN(SUM(I65+N65),0)</f>
        <v>0</v>
      </c>
    </row>
    <row r="66" spans="1:17" x14ac:dyDescent="0.15">
      <c r="A66" s="76" t="s">
        <v>70</v>
      </c>
      <c r="B66" s="94"/>
      <c r="C66" s="96"/>
      <c r="D66" s="97"/>
      <c r="E66" s="100"/>
      <c r="F66" s="102"/>
      <c r="G66" s="104"/>
      <c r="H66" s="64"/>
      <c r="I66" s="69"/>
      <c r="J66" s="77" t="s">
        <v>31</v>
      </c>
      <c r="K66" s="88">
        <v>0</v>
      </c>
      <c r="L66" s="80"/>
      <c r="M66" s="82">
        <f>SUM(K66*L66)</f>
        <v>0</v>
      </c>
      <c r="N66" s="69"/>
      <c r="O66" s="73"/>
    </row>
    <row r="67" spans="1:17" x14ac:dyDescent="0.15">
      <c r="A67" s="76"/>
      <c r="B67" s="84" t="s">
        <v>31</v>
      </c>
      <c r="C67" s="86">
        <v>1400</v>
      </c>
      <c r="D67" s="97"/>
      <c r="E67" s="60"/>
      <c r="F67" s="62"/>
      <c r="G67" s="64">
        <f>E67*(1-F67)</f>
        <v>0</v>
      </c>
      <c r="H67" s="66">
        <f>SUM(C67*G67)</f>
        <v>0</v>
      </c>
      <c r="I67" s="69"/>
      <c r="J67" s="77"/>
      <c r="K67" s="88"/>
      <c r="L67" s="80"/>
      <c r="M67" s="82"/>
      <c r="N67" s="69"/>
      <c r="O67" s="73"/>
    </row>
    <row r="68" spans="1:17" ht="14.25" thickBot="1" x14ac:dyDescent="0.2">
      <c r="A68" s="44" t="s">
        <v>50</v>
      </c>
      <c r="B68" s="85"/>
      <c r="C68" s="87"/>
      <c r="D68" s="98"/>
      <c r="E68" s="61"/>
      <c r="F68" s="63"/>
      <c r="G68" s="65"/>
      <c r="H68" s="67"/>
      <c r="I68" s="70"/>
      <c r="J68" s="15" t="s">
        <v>33</v>
      </c>
      <c r="K68" s="89"/>
      <c r="L68" s="81"/>
      <c r="M68" s="83"/>
      <c r="N68" s="70"/>
      <c r="O68" s="74"/>
      <c r="Q68" s="23"/>
    </row>
    <row r="69" spans="1:17" ht="15" thickTop="1" thickBot="1" x14ac:dyDescent="0.2">
      <c r="J69" s="28" t="s">
        <v>51</v>
      </c>
      <c r="K69" s="36">
        <f>SUM(K10:K41,K53:K68)</f>
        <v>295106</v>
      </c>
      <c r="L69" s="24"/>
      <c r="M69" s="58" t="s">
        <v>52</v>
      </c>
      <c r="N69" s="59"/>
      <c r="O69" s="31">
        <f>SUM(O10:O41,O53:O68)</f>
        <v>0</v>
      </c>
    </row>
    <row r="70" spans="1:17" ht="15" thickTop="1" thickBot="1" x14ac:dyDescent="0.2">
      <c r="A70" s="45" t="s">
        <v>61</v>
      </c>
      <c r="M70" s="58" t="s">
        <v>53</v>
      </c>
      <c r="N70" s="68"/>
      <c r="O70" s="32">
        <f>(O69/1.1)*0.1</f>
        <v>0</v>
      </c>
    </row>
    <row r="71" spans="1:17" ht="15" thickTop="1" thickBot="1" x14ac:dyDescent="0.2">
      <c r="A71" s="55" t="s">
        <v>65</v>
      </c>
      <c r="B71" s="55"/>
      <c r="C71" s="55"/>
      <c r="D71" s="55"/>
      <c r="E71" s="55"/>
      <c r="F71" s="55"/>
      <c r="G71" s="55"/>
      <c r="H71" s="55"/>
      <c r="I71" s="55"/>
      <c r="M71" s="58" t="s">
        <v>57</v>
      </c>
      <c r="N71" s="59"/>
      <c r="O71" s="33">
        <f>O69/1.1</f>
        <v>0</v>
      </c>
    </row>
    <row r="72" spans="1:17" x14ac:dyDescent="0.15">
      <c r="A72" s="55" t="s">
        <v>55</v>
      </c>
      <c r="B72" s="55"/>
      <c r="C72" s="55"/>
      <c r="D72" s="55"/>
      <c r="E72" s="55"/>
      <c r="F72" s="55"/>
      <c r="G72" s="55"/>
      <c r="H72" s="55"/>
      <c r="I72" s="55"/>
      <c r="L72" s="34" t="s">
        <v>54</v>
      </c>
      <c r="M72" s="34"/>
      <c r="N72" s="34"/>
      <c r="O72" s="34"/>
    </row>
    <row r="73" spans="1:17" x14ac:dyDescent="0.15">
      <c r="A73" s="55" t="s">
        <v>60</v>
      </c>
      <c r="B73" s="55"/>
      <c r="C73" s="55"/>
      <c r="D73" s="55"/>
      <c r="E73" s="55"/>
      <c r="F73" s="55"/>
      <c r="G73" s="55"/>
      <c r="H73" s="55"/>
      <c r="I73" s="55"/>
    </row>
    <row r="74" spans="1:17" x14ac:dyDescent="0.15">
      <c r="A74" s="55" t="s">
        <v>66</v>
      </c>
      <c r="B74" s="55"/>
      <c r="C74" s="55"/>
      <c r="D74" s="55"/>
      <c r="E74" s="55"/>
      <c r="F74" s="55"/>
      <c r="G74" s="55"/>
      <c r="H74" s="55"/>
      <c r="I74" s="55"/>
    </row>
    <row r="75" spans="1:17" x14ac:dyDescent="0.15">
      <c r="A75" s="34" t="s">
        <v>67</v>
      </c>
      <c r="B75" s="34"/>
      <c r="C75" s="34"/>
      <c r="D75" s="34"/>
      <c r="E75" s="34"/>
      <c r="F75" s="34"/>
      <c r="G75" s="34"/>
      <c r="H75" s="34"/>
      <c r="I75" s="34"/>
    </row>
    <row r="76" spans="1:17" x14ac:dyDescent="0.15">
      <c r="A76" s="55" t="s">
        <v>56</v>
      </c>
      <c r="B76" s="55"/>
      <c r="C76" s="55"/>
      <c r="D76" s="55"/>
      <c r="E76" s="55"/>
      <c r="F76" s="55"/>
      <c r="G76" s="55"/>
      <c r="H76" s="55"/>
      <c r="I76" s="55"/>
      <c r="K76" s="56"/>
      <c r="L76" s="56"/>
      <c r="M76" s="56"/>
      <c r="N76" s="57"/>
      <c r="O76" s="46"/>
    </row>
    <row r="77" spans="1:17" x14ac:dyDescent="0.15">
      <c r="A77" s="55" t="s">
        <v>68</v>
      </c>
      <c r="B77" s="55"/>
      <c r="C77" s="55"/>
      <c r="D77" s="55"/>
      <c r="E77" s="55"/>
      <c r="F77" s="55"/>
      <c r="G77" s="55"/>
      <c r="H77" s="55"/>
      <c r="I77" s="55"/>
      <c r="O77" s="35"/>
    </row>
    <row r="78" spans="1:17" x14ac:dyDescent="0.15">
      <c r="K78" s="34"/>
      <c r="L78" s="34"/>
      <c r="M78" s="34"/>
    </row>
    <row r="82" spans="1:9" x14ac:dyDescent="0.15">
      <c r="A82" s="55"/>
      <c r="B82" s="55"/>
      <c r="C82" s="55"/>
      <c r="D82" s="55"/>
      <c r="E82" s="55"/>
      <c r="F82" s="55"/>
      <c r="G82" s="55"/>
      <c r="H82" s="55"/>
      <c r="I82" s="55"/>
    </row>
    <row r="83" spans="1:9" x14ac:dyDescent="0.15">
      <c r="A83" s="55"/>
      <c r="B83" s="55"/>
      <c r="C83" s="55"/>
      <c r="D83" s="55"/>
      <c r="E83" s="55"/>
      <c r="F83" s="55"/>
      <c r="G83" s="55"/>
      <c r="H83" s="55"/>
      <c r="I83" s="55"/>
    </row>
  </sheetData>
  <mergeCells count="275">
    <mergeCell ref="N1:O1"/>
    <mergeCell ref="A11:A12"/>
    <mergeCell ref="J11:J12"/>
    <mergeCell ref="K11:K13"/>
    <mergeCell ref="L11:L13"/>
    <mergeCell ref="M11:M13"/>
    <mergeCell ref="A2:O2"/>
    <mergeCell ref="A3:A9"/>
    <mergeCell ref="B3:I3"/>
    <mergeCell ref="J3:N3"/>
    <mergeCell ref="E4:G4"/>
    <mergeCell ref="B10:B11"/>
    <mergeCell ref="C10:C11"/>
    <mergeCell ref="D10:D13"/>
    <mergeCell ref="E10:E11"/>
    <mergeCell ref="F10:F11"/>
    <mergeCell ref="B12:B13"/>
    <mergeCell ref="C12:C13"/>
    <mergeCell ref="E12:E13"/>
    <mergeCell ref="F12:F13"/>
    <mergeCell ref="G12:G13"/>
    <mergeCell ref="H12:H13"/>
    <mergeCell ref="G10:G11"/>
    <mergeCell ref="H10:H11"/>
    <mergeCell ref="I10:I13"/>
    <mergeCell ref="H14:H15"/>
    <mergeCell ref="I14:I17"/>
    <mergeCell ref="N14:N17"/>
    <mergeCell ref="O14:O17"/>
    <mergeCell ref="A15:A16"/>
    <mergeCell ref="J15:J16"/>
    <mergeCell ref="K15:K17"/>
    <mergeCell ref="L15:L17"/>
    <mergeCell ref="M15:M17"/>
    <mergeCell ref="B16:B17"/>
    <mergeCell ref="B14:B15"/>
    <mergeCell ref="C14:C15"/>
    <mergeCell ref="D14:D17"/>
    <mergeCell ref="E14:E15"/>
    <mergeCell ref="F14:F15"/>
    <mergeCell ref="G14:G15"/>
    <mergeCell ref="C16:C17"/>
    <mergeCell ref="E16:E17"/>
    <mergeCell ref="F16:F17"/>
    <mergeCell ref="G16:G17"/>
    <mergeCell ref="H16:H17"/>
    <mergeCell ref="N10:N13"/>
    <mergeCell ref="O10:O13"/>
    <mergeCell ref="I18:I21"/>
    <mergeCell ref="N18:N21"/>
    <mergeCell ref="O18:O21"/>
    <mergeCell ref="A19:A20"/>
    <mergeCell ref="J19:J20"/>
    <mergeCell ref="K19:K21"/>
    <mergeCell ref="L19:L21"/>
    <mergeCell ref="M19:M21"/>
    <mergeCell ref="B20:B21"/>
    <mergeCell ref="C20:C21"/>
    <mergeCell ref="G20:G21"/>
    <mergeCell ref="H20:H21"/>
    <mergeCell ref="B18:B19"/>
    <mergeCell ref="C18:C19"/>
    <mergeCell ref="D18:D21"/>
    <mergeCell ref="E18:E19"/>
    <mergeCell ref="F18:F19"/>
    <mergeCell ref="G18:G19"/>
    <mergeCell ref="H18:H19"/>
    <mergeCell ref="E20:E21"/>
    <mergeCell ref="F20:F21"/>
    <mergeCell ref="N22:N25"/>
    <mergeCell ref="O22:O25"/>
    <mergeCell ref="A23:A24"/>
    <mergeCell ref="J23:J24"/>
    <mergeCell ref="K23:K25"/>
    <mergeCell ref="L23:L25"/>
    <mergeCell ref="M23:M25"/>
    <mergeCell ref="B24:B25"/>
    <mergeCell ref="C24:C25"/>
    <mergeCell ref="F24:F25"/>
    <mergeCell ref="G24:G25"/>
    <mergeCell ref="H24:H25"/>
    <mergeCell ref="B22:B23"/>
    <mergeCell ref="C22:C23"/>
    <mergeCell ref="D22:D25"/>
    <mergeCell ref="E22:E23"/>
    <mergeCell ref="F22:F23"/>
    <mergeCell ref="G22:G23"/>
    <mergeCell ref="H22:H23"/>
    <mergeCell ref="E24:E25"/>
    <mergeCell ref="I22:I25"/>
    <mergeCell ref="O26:O29"/>
    <mergeCell ref="A27:A28"/>
    <mergeCell ref="J27:J28"/>
    <mergeCell ref="K27:K29"/>
    <mergeCell ref="L27:L29"/>
    <mergeCell ref="M27:M29"/>
    <mergeCell ref="B28:B29"/>
    <mergeCell ref="C28:C29"/>
    <mergeCell ref="E28:E29"/>
    <mergeCell ref="F28:F29"/>
    <mergeCell ref="G28:G29"/>
    <mergeCell ref="H28:H29"/>
    <mergeCell ref="B26:B27"/>
    <mergeCell ref="C26:C27"/>
    <mergeCell ref="D26:D29"/>
    <mergeCell ref="E26:E27"/>
    <mergeCell ref="F26:F27"/>
    <mergeCell ref="G26:G27"/>
    <mergeCell ref="H26:H27"/>
    <mergeCell ref="I26:I29"/>
    <mergeCell ref="N26:N29"/>
    <mergeCell ref="B30:B31"/>
    <mergeCell ref="C30:C31"/>
    <mergeCell ref="D30:D33"/>
    <mergeCell ref="E30:E31"/>
    <mergeCell ref="F30:F31"/>
    <mergeCell ref="G30:G31"/>
    <mergeCell ref="H30:H31"/>
    <mergeCell ref="I30:I33"/>
    <mergeCell ref="N30:N33"/>
    <mergeCell ref="O30:O33"/>
    <mergeCell ref="A31:A32"/>
    <mergeCell ref="J31:J32"/>
    <mergeCell ref="K31:K33"/>
    <mergeCell ref="L31:L33"/>
    <mergeCell ref="M31:M33"/>
    <mergeCell ref="B32:B33"/>
    <mergeCell ref="I34:I37"/>
    <mergeCell ref="N34:N37"/>
    <mergeCell ref="O34:O37"/>
    <mergeCell ref="A35:A36"/>
    <mergeCell ref="J35:J36"/>
    <mergeCell ref="K35:K37"/>
    <mergeCell ref="L35:L37"/>
    <mergeCell ref="M35:M37"/>
    <mergeCell ref="C32:C33"/>
    <mergeCell ref="E32:E33"/>
    <mergeCell ref="F32:F33"/>
    <mergeCell ref="G32:G33"/>
    <mergeCell ref="H32:H33"/>
    <mergeCell ref="B34:B35"/>
    <mergeCell ref="C34:C35"/>
    <mergeCell ref="D34:D37"/>
    <mergeCell ref="E34:E35"/>
    <mergeCell ref="F34:F35"/>
    <mergeCell ref="F40:F41"/>
    <mergeCell ref="G40:G41"/>
    <mergeCell ref="B36:B37"/>
    <mergeCell ref="C36:C37"/>
    <mergeCell ref="E36:E37"/>
    <mergeCell ref="F36:F37"/>
    <mergeCell ref="G36:G37"/>
    <mergeCell ref="H36:H37"/>
    <mergeCell ref="G34:G35"/>
    <mergeCell ref="H34:H35"/>
    <mergeCell ref="H40:H41"/>
    <mergeCell ref="A45:O45"/>
    <mergeCell ref="A46:A52"/>
    <mergeCell ref="B46:I46"/>
    <mergeCell ref="J46:N46"/>
    <mergeCell ref="E47:G47"/>
    <mergeCell ref="H38:H39"/>
    <mergeCell ref="I38:I41"/>
    <mergeCell ref="N38:N41"/>
    <mergeCell ref="O38:O41"/>
    <mergeCell ref="A39:A40"/>
    <mergeCell ref="J39:J40"/>
    <mergeCell ref="K39:K41"/>
    <mergeCell ref="L39:L41"/>
    <mergeCell ref="M39:M41"/>
    <mergeCell ref="B40:B41"/>
    <mergeCell ref="B38:B39"/>
    <mergeCell ref="C38:C39"/>
    <mergeCell ref="D38:D41"/>
    <mergeCell ref="E38:E39"/>
    <mergeCell ref="F38:F39"/>
    <mergeCell ref="G38:G39"/>
    <mergeCell ref="C40:C41"/>
    <mergeCell ref="E40:E41"/>
    <mergeCell ref="H53:H54"/>
    <mergeCell ref="I53:I56"/>
    <mergeCell ref="N53:N56"/>
    <mergeCell ref="O53:O56"/>
    <mergeCell ref="A54:A55"/>
    <mergeCell ref="J54:J55"/>
    <mergeCell ref="K54:K56"/>
    <mergeCell ref="L54:L56"/>
    <mergeCell ref="M54:M56"/>
    <mergeCell ref="B55:B56"/>
    <mergeCell ref="B53:B54"/>
    <mergeCell ref="C53:C54"/>
    <mergeCell ref="D53:D56"/>
    <mergeCell ref="E53:E54"/>
    <mergeCell ref="F53:F54"/>
    <mergeCell ref="G53:G54"/>
    <mergeCell ref="C55:C56"/>
    <mergeCell ref="E55:E56"/>
    <mergeCell ref="F55:F56"/>
    <mergeCell ref="G55:G56"/>
    <mergeCell ref="H55:H56"/>
    <mergeCell ref="I57:I60"/>
    <mergeCell ref="N57:N60"/>
    <mergeCell ref="O57:O60"/>
    <mergeCell ref="A58:A59"/>
    <mergeCell ref="J58:J59"/>
    <mergeCell ref="K58:K60"/>
    <mergeCell ref="L58:L60"/>
    <mergeCell ref="M58:M60"/>
    <mergeCell ref="B59:B60"/>
    <mergeCell ref="C59:C60"/>
    <mergeCell ref="G59:G60"/>
    <mergeCell ref="H59:H60"/>
    <mergeCell ref="B57:B58"/>
    <mergeCell ref="C57:C58"/>
    <mergeCell ref="D57:D60"/>
    <mergeCell ref="E57:E58"/>
    <mergeCell ref="F57:F58"/>
    <mergeCell ref="G57:G58"/>
    <mergeCell ref="H57:H58"/>
    <mergeCell ref="E59:E60"/>
    <mergeCell ref="F59:F60"/>
    <mergeCell ref="B61:B62"/>
    <mergeCell ref="C61:C62"/>
    <mergeCell ref="D61:D64"/>
    <mergeCell ref="E61:E62"/>
    <mergeCell ref="F61:F62"/>
    <mergeCell ref="G61:G62"/>
    <mergeCell ref="H61:H62"/>
    <mergeCell ref="E63:E64"/>
    <mergeCell ref="N61:N64"/>
    <mergeCell ref="I61:I64"/>
    <mergeCell ref="O61:O64"/>
    <mergeCell ref="A62:A63"/>
    <mergeCell ref="J62:J63"/>
    <mergeCell ref="K62:K64"/>
    <mergeCell ref="L62:L64"/>
    <mergeCell ref="M62:M64"/>
    <mergeCell ref="B63:B64"/>
    <mergeCell ref="C63:C64"/>
    <mergeCell ref="A66:A67"/>
    <mergeCell ref="J66:J67"/>
    <mergeCell ref="K66:K68"/>
    <mergeCell ref="L66:L68"/>
    <mergeCell ref="M66:M68"/>
    <mergeCell ref="B67:B68"/>
    <mergeCell ref="C67:C68"/>
    <mergeCell ref="F63:F64"/>
    <mergeCell ref="G63:G64"/>
    <mergeCell ref="H63:H64"/>
    <mergeCell ref="B65:B66"/>
    <mergeCell ref="C65:C66"/>
    <mergeCell ref="D65:D68"/>
    <mergeCell ref="E65:E66"/>
    <mergeCell ref="F65:F66"/>
    <mergeCell ref="G65:G66"/>
    <mergeCell ref="E67:E68"/>
    <mergeCell ref="F67:F68"/>
    <mergeCell ref="G67:G68"/>
    <mergeCell ref="H67:H68"/>
    <mergeCell ref="M69:N69"/>
    <mergeCell ref="M70:N70"/>
    <mergeCell ref="I65:I68"/>
    <mergeCell ref="N65:N68"/>
    <mergeCell ref="O65:O68"/>
    <mergeCell ref="H65:H66"/>
    <mergeCell ref="A83:I83"/>
    <mergeCell ref="K76:N76"/>
    <mergeCell ref="A76:I76"/>
    <mergeCell ref="A77:I77"/>
    <mergeCell ref="A71:I71"/>
    <mergeCell ref="M71:N71"/>
    <mergeCell ref="A72:I72"/>
    <mergeCell ref="A73:I73"/>
    <mergeCell ref="A74:I74"/>
    <mergeCell ref="A82:I82"/>
  </mergeCells>
  <phoneticPr fontId="1"/>
  <pageMargins left="0.25" right="0.25" top="0.75" bottom="0.75" header="0.3" footer="0.3"/>
  <pageSetup paperSize="9" scale="94" orientation="landscape" r:id="rId1"/>
  <rowBreaks count="1" manualBreakCount="1">
    <brk id="43"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内訳書</vt:lpstr>
      <vt:lpstr>内訳書!Print_Area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2022-10-22T09:08:08Z</dcterms:modified>
</cp:coreProperties>
</file>